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\"/>
    </mc:Choice>
  </mc:AlternateContent>
  <bookViews>
    <workbookView xWindow="0" yWindow="0" windowWidth="21600" windowHeight="97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L146" i="1"/>
  <c r="L157" i="1" s="1"/>
  <c r="J146" i="1"/>
  <c r="I146" i="1"/>
  <c r="I157" i="1" s="1"/>
  <c r="H146" i="1"/>
  <c r="G146" i="1"/>
  <c r="G157" i="1" s="1"/>
  <c r="F146" i="1"/>
  <c r="B138" i="1"/>
  <c r="A138" i="1"/>
  <c r="J137" i="1"/>
  <c r="I137" i="1"/>
  <c r="H137" i="1"/>
  <c r="G137" i="1"/>
  <c r="F137" i="1"/>
  <c r="B128" i="1"/>
  <c r="L13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L119" i="1"/>
  <c r="J108" i="1"/>
  <c r="I108" i="1"/>
  <c r="H108" i="1"/>
  <c r="G108" i="1"/>
  <c r="F108" i="1"/>
  <c r="B100" i="1"/>
  <c r="A100" i="1"/>
  <c r="J99" i="1"/>
  <c r="I99" i="1"/>
  <c r="H99" i="1"/>
  <c r="G99" i="1"/>
  <c r="F99" i="1"/>
  <c r="B90" i="1"/>
  <c r="L100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L70" i="1"/>
  <c r="J70" i="1"/>
  <c r="J81" i="1" s="1"/>
  <c r="I70" i="1"/>
  <c r="H70" i="1"/>
  <c r="H81" i="1" s="1"/>
  <c r="G70" i="1"/>
  <c r="F70" i="1"/>
  <c r="F81" i="1" s="1"/>
  <c r="B62" i="1"/>
  <c r="A62" i="1"/>
  <c r="L61" i="1"/>
  <c r="J61" i="1"/>
  <c r="I61" i="1"/>
  <c r="H61" i="1"/>
  <c r="G61" i="1"/>
  <c r="F61" i="1"/>
  <c r="B52" i="1"/>
  <c r="L51" i="1"/>
  <c r="L62" i="1" s="1"/>
  <c r="J51" i="1"/>
  <c r="I51" i="1"/>
  <c r="I62" i="1" s="1"/>
  <c r="H51" i="1"/>
  <c r="G51" i="1"/>
  <c r="G62" i="1" s="1"/>
  <c r="F51" i="1"/>
  <c r="B43" i="1"/>
  <c r="A43" i="1"/>
  <c r="L42" i="1"/>
  <c r="J42" i="1"/>
  <c r="I42" i="1"/>
  <c r="H42" i="1"/>
  <c r="G42" i="1"/>
  <c r="F42" i="1"/>
  <c r="B33" i="1"/>
  <c r="L32" i="1"/>
  <c r="J32" i="1"/>
  <c r="J43" i="1" s="1"/>
  <c r="I32" i="1"/>
  <c r="H32" i="1"/>
  <c r="H43" i="1" s="1"/>
  <c r="G32" i="1"/>
  <c r="F32" i="1"/>
  <c r="F43" i="1" s="1"/>
  <c r="B24" i="1"/>
  <c r="A24" i="1"/>
  <c r="J23" i="1"/>
  <c r="I23" i="1"/>
  <c r="H23" i="1"/>
  <c r="G23" i="1"/>
  <c r="F23" i="1"/>
  <c r="B14" i="1"/>
  <c r="A14" i="1"/>
  <c r="L24" i="1"/>
  <c r="J13" i="1"/>
  <c r="I13" i="1"/>
  <c r="I24" i="1" s="1"/>
  <c r="H13" i="1"/>
  <c r="G13" i="1"/>
  <c r="F13" i="1"/>
  <c r="G43" i="1" l="1"/>
  <c r="I43" i="1"/>
  <c r="L43" i="1"/>
  <c r="L196" i="1" s="1"/>
  <c r="F62" i="1"/>
  <c r="H62" i="1"/>
  <c r="J62" i="1"/>
  <c r="G81" i="1"/>
  <c r="I81" i="1"/>
  <c r="L81" i="1"/>
  <c r="J138" i="1"/>
  <c r="F157" i="1"/>
  <c r="H157" i="1"/>
  <c r="J157" i="1"/>
  <c r="I138" i="1"/>
  <c r="H138" i="1"/>
  <c r="G138" i="1"/>
  <c r="F138" i="1"/>
  <c r="I119" i="1"/>
  <c r="J119" i="1"/>
  <c r="H119" i="1"/>
  <c r="G119" i="1"/>
  <c r="F119" i="1"/>
  <c r="J100" i="1"/>
  <c r="I100" i="1"/>
  <c r="H100" i="1"/>
  <c r="G100" i="1"/>
  <c r="F100" i="1"/>
  <c r="G24" i="1"/>
  <c r="J24" i="1"/>
  <c r="H24" i="1"/>
  <c r="F24" i="1"/>
  <c r="F196" i="1" l="1"/>
  <c r="I196" i="1"/>
  <c r="J196" i="1"/>
  <c r="H196" i="1"/>
  <c r="G196" i="1"/>
</calcChain>
</file>

<file path=xl/sharedStrings.xml><?xml version="1.0" encoding="utf-8"?>
<sst xmlns="http://schemas.openxmlformats.org/spreadsheetml/2006/main" count="216" uniqueCount="62">
  <si>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</si>
  <si>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</si>
  <si>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</si>
  <si>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</si>
  <si>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</si>
  <si>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</si>
  <si>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</si>
  <si>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</si>
  <si>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</si>
  <si>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</si>
  <si>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</si>
  <si>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</si>
  <si>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</si>
  <si>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</si>
  <si>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</si>
  <si>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</si>
  <si>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</si>
  <si>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</si>
  <si>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</si>
  <si>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</si>
  <si>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</si>
  <si>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</si>
  <si>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</si>
  <si>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</si>
  <si>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</si>
  <si>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</si>
  <si>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</si>
  <si>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</si>
  <si>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</si>
  <si>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</si>
  <si>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</si>
  <si>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</si>
  <si>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</si>
  <si>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</si>
  <si>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</si>
  <si>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</si>
  <si>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</si>
  <si>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</si>
  <si>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</si>
  <si>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МОУ "Гимназия г. Тореза"</t>
  </si>
  <si>
    <t>Директор гимназии</t>
  </si>
  <si>
    <t>Тарануха В.Н.</t>
  </si>
  <si>
    <t>54-28м</t>
  </si>
  <si>
    <t>54-3гн</t>
  </si>
  <si>
    <t>54-28</t>
  </si>
  <si>
    <t>54-20з</t>
  </si>
  <si>
    <t>54-1с</t>
  </si>
  <si>
    <t>54-31м</t>
  </si>
  <si>
    <t>54-3г</t>
  </si>
  <si>
    <t>54-1хн</t>
  </si>
  <si>
    <t>54-22м</t>
  </si>
  <si>
    <t>0.8</t>
  </si>
  <si>
    <t>54-12м</t>
  </si>
  <si>
    <t>54-7з</t>
  </si>
  <si>
    <t>54-20с</t>
  </si>
  <si>
    <t>Лш214</t>
  </si>
  <si>
    <t>54-2с</t>
  </si>
  <si>
    <t>54-22гн</t>
  </si>
  <si>
    <t>54-22к</t>
  </si>
  <si>
    <t>54-1з</t>
  </si>
  <si>
    <t>54-23гн</t>
  </si>
  <si>
    <t>54-17с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</si>
</sst>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" fillId="2" borderId="2" xfId="0" applyFont="1" applyFill="1" applyBorder="1" applyProtection="1"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6"/>
  <sheetViews>
    <sheetView tabSelected="1" zoomScale="90" zoomScaleNormal="90" workbookViewId="0">
      <pane xSplit="4" ySplit="5" topLeftCell="E123" activePane="bottomRight" state="frozen"/>
      <selection pane="topRight" activeCell="E1" sqref="E1"/>
      <selection pane="bottomLeft" activeCell="A6" sqref="A6"/>
      <selection pane="bottomRight" activeCell="K136" sqref="K136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5" t="s">
        <v>39</v>
      </c>
      <c r="D1" s="56"/>
      <c r="E1" s="56"/>
      <c r="F1" s="12" t="s">
        <v>16</v>
      </c>
      <c r="G1" s="2" t="s">
        <v>17</v>
      </c>
      <c r="H1" s="57" t="s">
        <v>40</v>
      </c>
      <c r="I1" s="57"/>
      <c r="J1" s="57"/>
      <c r="K1" s="57"/>
    </row>
    <row r="2" spans="1:12" ht="18" x14ac:dyDescent="0.2">
      <c r="A2" s="35" t="s">
        <v>6</v>
      </c>
      <c r="C2" s="2"/>
      <c r="G2" s="2" t="s">
        <v>18</v>
      </c>
      <c r="H2" s="57" t="s">
        <v>41</v>
      </c>
      <c r="I2" s="57"/>
      <c r="J2" s="57"/>
      <c r="K2" s="57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24</v>
      </c>
      <c r="I3" s="48">
        <v>10</v>
      </c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2</v>
      </c>
      <c r="B6" s="21">
        <v>1</v>
      </c>
      <c r="C6" s="22" t="s">
        <v>20</v>
      </c>
      <c r="D6" s="5" t="s">
        <v>21</v>
      </c>
      <c r="E6" s="39"/>
      <c r="F6" s="40">
        <v>200</v>
      </c>
      <c r="G6" s="40">
        <v>24.8</v>
      </c>
      <c r="H6" s="40">
        <v>14.1</v>
      </c>
      <c r="I6" s="40">
        <v>19.88</v>
      </c>
      <c r="J6" s="40">
        <v>326.2</v>
      </c>
      <c r="K6" s="41" t="s">
        <v>44</v>
      </c>
      <c r="L6" s="40"/>
    </row>
    <row r="7" spans="1:12" ht="15" x14ac:dyDescent="0.25">
      <c r="A7" s="23"/>
      <c r="B7" s="15"/>
      <c r="C7" s="11"/>
      <c r="D7" s="6" t="s">
        <v>26</v>
      </c>
      <c r="E7" s="42"/>
      <c r="F7" s="43">
        <v>60</v>
      </c>
      <c r="G7" s="43">
        <v>0.8</v>
      </c>
      <c r="H7" s="43">
        <v>0.1</v>
      </c>
      <c r="I7" s="43">
        <v>1.6</v>
      </c>
      <c r="J7" s="43">
        <v>12</v>
      </c>
      <c r="K7" s="44" t="s">
        <v>42</v>
      </c>
      <c r="L7" s="43"/>
    </row>
    <row r="8" spans="1:12" ht="15" x14ac:dyDescent="0.25">
      <c r="A8" s="23"/>
      <c r="B8" s="15"/>
      <c r="C8" s="11"/>
      <c r="D8" s="7" t="s">
        <v>22</v>
      </c>
      <c r="E8" s="42"/>
      <c r="F8" s="43">
        <v>200</v>
      </c>
      <c r="G8" s="43">
        <v>0.3</v>
      </c>
      <c r="H8" s="43">
        <v>0</v>
      </c>
      <c r="I8" s="43">
        <v>6.7</v>
      </c>
      <c r="J8" s="43">
        <v>58</v>
      </c>
      <c r="K8" s="44" t="s">
        <v>43</v>
      </c>
      <c r="L8" s="43"/>
    </row>
    <row r="9" spans="1:12" ht="15" x14ac:dyDescent="0.25">
      <c r="A9" s="23"/>
      <c r="B9" s="15"/>
      <c r="C9" s="11"/>
      <c r="D9" s="7" t="s">
        <v>23</v>
      </c>
      <c r="E9" s="42"/>
      <c r="F9" s="43">
        <v>40</v>
      </c>
      <c r="G9" s="43">
        <v>2.4</v>
      </c>
      <c r="H9" s="43">
        <v>0.8</v>
      </c>
      <c r="I9" s="43">
        <v>16.7</v>
      </c>
      <c r="J9" s="43">
        <v>85.7</v>
      </c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>
        <v>100</v>
      </c>
      <c r="G10" s="43">
        <v>0.4</v>
      </c>
      <c r="H10" s="43">
        <v>0.4</v>
      </c>
      <c r="I10" s="43">
        <v>10.3</v>
      </c>
      <c r="J10" s="43">
        <v>44</v>
      </c>
      <c r="K10" s="44">
        <v>368</v>
      </c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600</v>
      </c>
      <c r="G13" s="19">
        <f t="shared" ref="G13:J13" si="0">SUM(G6:G12)</f>
        <v>28.7</v>
      </c>
      <c r="H13" s="19">
        <f t="shared" si="0"/>
        <v>15.4</v>
      </c>
      <c r="I13" s="19">
        <f t="shared" si="0"/>
        <v>55.179999999999993</v>
      </c>
      <c r="J13" s="19">
        <f t="shared" si="0"/>
        <v>525.9</v>
      </c>
      <c r="K13" s="25"/>
      <c r="L13" s="19">
        <v>76.45</v>
      </c>
    </row>
    <row r="14" spans="1:12" ht="15" x14ac:dyDescent="0.25">
      <c r="A14" s="26">
        <f>A6</f>
        <v>2</v>
      </c>
      <c r="B14" s="13">
        <f>B6</f>
        <v>1</v>
      </c>
      <c r="C14" s="10" t="s">
        <v>25</v>
      </c>
      <c r="D14" s="7" t="s">
        <v>26</v>
      </c>
      <c r="E14" s="42"/>
      <c r="F14" s="43">
        <v>60</v>
      </c>
      <c r="G14" s="43">
        <v>1.7</v>
      </c>
      <c r="H14" s="43">
        <v>0.1</v>
      </c>
      <c r="I14" s="43">
        <v>3.5</v>
      </c>
      <c r="J14" s="43">
        <v>22.1</v>
      </c>
      <c r="K14" s="44" t="s">
        <v>45</v>
      </c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>
        <v>200</v>
      </c>
      <c r="G15" s="43">
        <v>8.1</v>
      </c>
      <c r="H15" s="43">
        <v>24.6</v>
      </c>
      <c r="I15" s="43">
        <v>26.4</v>
      </c>
      <c r="J15" s="43">
        <v>360.4</v>
      </c>
      <c r="K15" s="44" t="s">
        <v>46</v>
      </c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>
        <v>90</v>
      </c>
      <c r="G16" s="43">
        <v>14</v>
      </c>
      <c r="H16" s="43">
        <v>9.1999999999999993</v>
      </c>
      <c r="I16" s="43">
        <v>12.6</v>
      </c>
      <c r="J16" s="43">
        <v>187.4</v>
      </c>
      <c r="K16" s="44" t="s">
        <v>47</v>
      </c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>
        <v>150</v>
      </c>
      <c r="G17" s="43">
        <v>7.9</v>
      </c>
      <c r="H17" s="43">
        <v>6.8</v>
      </c>
      <c r="I17" s="43">
        <v>28.5</v>
      </c>
      <c r="J17" s="43">
        <v>207.7</v>
      </c>
      <c r="K17" s="44" t="s">
        <v>48</v>
      </c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>
        <v>200</v>
      </c>
      <c r="G18" s="43">
        <v>0.15</v>
      </c>
      <c r="H18" s="43">
        <v>0.14000000000000001</v>
      </c>
      <c r="I18" s="43">
        <v>9.93</v>
      </c>
      <c r="J18" s="43">
        <v>41.5</v>
      </c>
      <c r="K18" s="44" t="s">
        <v>49</v>
      </c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>
        <v>40</v>
      </c>
      <c r="G19" s="43">
        <v>2.4</v>
      </c>
      <c r="H19" s="43">
        <v>0.8</v>
      </c>
      <c r="I19" s="43">
        <v>16.7</v>
      </c>
      <c r="J19" s="43">
        <v>85.7</v>
      </c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>
        <v>40</v>
      </c>
      <c r="G20" s="43">
        <v>2.6</v>
      </c>
      <c r="H20" s="43">
        <v>0.48</v>
      </c>
      <c r="I20" s="43">
        <v>1.05</v>
      </c>
      <c r="J20" s="43">
        <v>72.400000000000006</v>
      </c>
      <c r="K20" s="44"/>
      <c r="L20" s="43"/>
    </row>
    <row r="21" spans="1:12" ht="15" x14ac:dyDescent="0.25">
      <c r="A21" s="23"/>
      <c r="B21" s="15"/>
      <c r="C21" s="11"/>
      <c r="D21" s="6" t="s">
        <v>24</v>
      </c>
      <c r="E21" s="42"/>
      <c r="F21" s="43">
        <v>100</v>
      </c>
      <c r="G21" s="43">
        <v>0.9</v>
      </c>
      <c r="H21" s="43">
        <v>0.2</v>
      </c>
      <c r="I21" s="43">
        <v>8.1</v>
      </c>
      <c r="J21" s="43">
        <v>38.76</v>
      </c>
      <c r="K21" s="44">
        <v>368</v>
      </c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880</v>
      </c>
      <c r="G23" s="19">
        <f t="shared" ref="G23:J23" si="1">SUM(G14:G22)</f>
        <v>37.749999999999993</v>
      </c>
      <c r="H23" s="19">
        <f t="shared" si="1"/>
        <v>42.32</v>
      </c>
      <c r="I23" s="19">
        <f t="shared" si="1"/>
        <v>106.78</v>
      </c>
      <c r="J23" s="19">
        <f t="shared" si="1"/>
        <v>1015.9599999999999</v>
      </c>
      <c r="K23" s="25"/>
      <c r="L23" s="19">
        <v>107.04</v>
      </c>
    </row>
    <row r="24" spans="1:12" ht="15" x14ac:dyDescent="0.2">
      <c r="A24" s="29">
        <f>A6</f>
        <v>2</v>
      </c>
      <c r="B24" s="30">
        <f>B6</f>
        <v>1</v>
      </c>
      <c r="C24" s="52" t="s">
        <v>4</v>
      </c>
      <c r="D24" s="53"/>
      <c r="E24" s="31"/>
      <c r="F24" s="32">
        <f>F13+F23</f>
        <v>1480</v>
      </c>
      <c r="G24" s="32">
        <f t="shared" ref="G24:J24" si="2">G13+G23</f>
        <v>66.449999999999989</v>
      </c>
      <c r="H24" s="32">
        <f t="shared" si="2"/>
        <v>57.72</v>
      </c>
      <c r="I24" s="32">
        <f t="shared" si="2"/>
        <v>161.95999999999998</v>
      </c>
      <c r="J24" s="32">
        <f t="shared" si="2"/>
        <v>1541.86</v>
      </c>
      <c r="K24" s="32"/>
      <c r="L24" s="32">
        <f t="shared" ref="L24" si="3">L13+L23</f>
        <v>183.49</v>
      </c>
    </row>
    <row r="25" spans="1:12" ht="15" x14ac:dyDescent="0.25">
      <c r="A25" s="14">
        <v>2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4">SUM(G25:G31)</f>
        <v>0</v>
      </c>
      <c r="H32" s="19">
        <f t="shared" ref="H32" si="5">SUM(H25:H31)</f>
        <v>0</v>
      </c>
      <c r="I32" s="19">
        <f t="shared" ref="I32" si="6">SUM(I25:I31)</f>
        <v>0</v>
      </c>
      <c r="J32" s="19">
        <f t="shared" ref="J32:L32" si="7">SUM(J25:J31)</f>
        <v>0</v>
      </c>
      <c r="K32" s="25"/>
      <c r="L32" s="19">
        <f t="shared" si="7"/>
        <v>0</v>
      </c>
    </row>
    <row r="33" spans="1:12" ht="15" x14ac:dyDescent="0.25">
      <c r="A33" s="13">
        <v>2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8">SUM(G33:G41)</f>
        <v>0</v>
      </c>
      <c r="H42" s="19">
        <f t="shared" ref="H42" si="9">SUM(H33:H41)</f>
        <v>0</v>
      </c>
      <c r="I42" s="19">
        <f t="shared" ref="I42" si="10">SUM(I33:I41)</f>
        <v>0</v>
      </c>
      <c r="J42" s="19">
        <f t="shared" ref="J42:L42" si="11">SUM(J33:J41)</f>
        <v>0</v>
      </c>
      <c r="K42" s="25"/>
      <c r="L42" s="19">
        <f t="shared" si="11"/>
        <v>0</v>
      </c>
    </row>
    <row r="43" spans="1:12" ht="15.75" customHeight="1" x14ac:dyDescent="0.2">
      <c r="A43" s="33">
        <f>A25</f>
        <v>2</v>
      </c>
      <c r="B43" s="33">
        <f>B25</f>
        <v>2</v>
      </c>
      <c r="C43" s="52" t="s">
        <v>4</v>
      </c>
      <c r="D43" s="53"/>
      <c r="E43" s="31"/>
      <c r="F43" s="32">
        <f>F32+F42</f>
        <v>0</v>
      </c>
      <c r="G43" s="32">
        <f t="shared" ref="G43" si="12">G32+G42</f>
        <v>0</v>
      </c>
      <c r="H43" s="32">
        <f t="shared" ref="H43" si="13">H32+H42</f>
        <v>0</v>
      </c>
      <c r="I43" s="32">
        <f t="shared" ref="I43" si="14">I32+I42</f>
        <v>0</v>
      </c>
      <c r="J43" s="32">
        <f t="shared" ref="J43:L43" si="15">J32+J42</f>
        <v>0</v>
      </c>
      <c r="K43" s="32"/>
      <c r="L43" s="32">
        <f t="shared" si="15"/>
        <v>0</v>
      </c>
    </row>
    <row r="44" spans="1:12" ht="15" x14ac:dyDescent="0.25">
      <c r="A44" s="20">
        <v>2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6">SUM(G44:G50)</f>
        <v>0</v>
      </c>
      <c r="H51" s="19">
        <f t="shared" ref="H51" si="17">SUM(H44:H50)</f>
        <v>0</v>
      </c>
      <c r="I51" s="19">
        <f t="shared" ref="I51" si="18">SUM(I44:I50)</f>
        <v>0</v>
      </c>
      <c r="J51" s="19">
        <f t="shared" ref="J51:L51" si="19">SUM(J44:J50)</f>
        <v>0</v>
      </c>
      <c r="K51" s="25"/>
      <c r="L51" s="19">
        <f t="shared" si="19"/>
        <v>0</v>
      </c>
    </row>
    <row r="52" spans="1:12" ht="15" x14ac:dyDescent="0.25">
      <c r="A52" s="26">
        <v>2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0">SUM(G52:G60)</f>
        <v>0</v>
      </c>
      <c r="H61" s="19">
        <f t="shared" ref="H61" si="21">SUM(H52:H60)</f>
        <v>0</v>
      </c>
      <c r="I61" s="19">
        <f t="shared" ref="I61" si="22">SUM(I52:I60)</f>
        <v>0</v>
      </c>
      <c r="J61" s="19">
        <f t="shared" ref="J61:L61" si="23">SUM(J52:J60)</f>
        <v>0</v>
      </c>
      <c r="K61" s="25"/>
      <c r="L61" s="19">
        <f t="shared" si="23"/>
        <v>0</v>
      </c>
    </row>
    <row r="62" spans="1:12" ht="15.75" customHeight="1" x14ac:dyDescent="0.2">
      <c r="A62" s="29">
        <f>A44</f>
        <v>2</v>
      </c>
      <c r="B62" s="30">
        <f>B44</f>
        <v>3</v>
      </c>
      <c r="C62" s="52" t="s">
        <v>4</v>
      </c>
      <c r="D62" s="53"/>
      <c r="E62" s="31"/>
      <c r="F62" s="32">
        <f>F51+F61</f>
        <v>0</v>
      </c>
      <c r="G62" s="32">
        <f t="shared" ref="G62" si="24">G51+G61</f>
        <v>0</v>
      </c>
      <c r="H62" s="32">
        <f t="shared" ref="H62" si="25">H51+H61</f>
        <v>0</v>
      </c>
      <c r="I62" s="32">
        <f t="shared" ref="I62" si="26">I51+I61</f>
        <v>0</v>
      </c>
      <c r="J62" s="32">
        <f t="shared" ref="J62:L62" si="27">J51+J61</f>
        <v>0</v>
      </c>
      <c r="K62" s="32"/>
      <c r="L62" s="32">
        <f t="shared" si="27"/>
        <v>0</v>
      </c>
    </row>
    <row r="63" spans="1:12" ht="15" x14ac:dyDescent="0.25">
      <c r="A63" s="20">
        <v>2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28">SUM(G63:G69)</f>
        <v>0</v>
      </c>
      <c r="H70" s="19">
        <f t="shared" ref="H70" si="29">SUM(H63:H69)</f>
        <v>0</v>
      </c>
      <c r="I70" s="19">
        <f t="shared" ref="I70" si="30">SUM(I63:I69)</f>
        <v>0</v>
      </c>
      <c r="J70" s="19">
        <f t="shared" ref="J70:L70" si="31">SUM(J63:J69)</f>
        <v>0</v>
      </c>
      <c r="K70" s="25"/>
      <c r="L70" s="19">
        <f t="shared" si="31"/>
        <v>0</v>
      </c>
    </row>
    <row r="71" spans="1:12" ht="15" x14ac:dyDescent="0.25">
      <c r="A71" s="26">
        <v>2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2">SUM(G71:G79)</f>
        <v>0</v>
      </c>
      <c r="H80" s="19">
        <f t="shared" ref="H80" si="33">SUM(H71:H79)</f>
        <v>0</v>
      </c>
      <c r="I80" s="19">
        <f t="shared" ref="I80" si="34">SUM(I71:I79)</f>
        <v>0</v>
      </c>
      <c r="J80" s="19">
        <f t="shared" ref="J80:L80" si="35">SUM(J71:J79)</f>
        <v>0</v>
      </c>
      <c r="K80" s="25"/>
      <c r="L80" s="19">
        <f t="shared" si="35"/>
        <v>0</v>
      </c>
    </row>
    <row r="81" spans="1:12" ht="15.75" customHeight="1" x14ac:dyDescent="0.2">
      <c r="A81" s="29">
        <f>A63</f>
        <v>2</v>
      </c>
      <c r="B81" s="30">
        <f>B63</f>
        <v>4</v>
      </c>
      <c r="C81" s="52" t="s">
        <v>4</v>
      </c>
      <c r="D81" s="53"/>
      <c r="E81" s="31"/>
      <c r="F81" s="32">
        <f>F70+F80</f>
        <v>0</v>
      </c>
      <c r="G81" s="32">
        <f t="shared" ref="G81" si="36">G70+G80</f>
        <v>0</v>
      </c>
      <c r="H81" s="32">
        <f t="shared" ref="H81" si="37">H70+H80</f>
        <v>0</v>
      </c>
      <c r="I81" s="32">
        <f t="shared" ref="I81" si="38">I70+I80</f>
        <v>0</v>
      </c>
      <c r="J81" s="32">
        <f t="shared" ref="J81:L81" si="39">J70+J80</f>
        <v>0</v>
      </c>
      <c r="K81" s="32"/>
      <c r="L81" s="32">
        <f t="shared" si="39"/>
        <v>0</v>
      </c>
    </row>
    <row r="82" spans="1:12" ht="15" x14ac:dyDescent="0.25">
      <c r="A82" s="20">
        <v>2</v>
      </c>
      <c r="B82" s="21">
        <v>5</v>
      </c>
      <c r="C82" s="22" t="s">
        <v>20</v>
      </c>
      <c r="D82" s="5" t="s">
        <v>21</v>
      </c>
      <c r="E82" s="39"/>
      <c r="F82" s="40">
        <v>200</v>
      </c>
      <c r="G82" s="40">
        <v>20.9</v>
      </c>
      <c r="H82" s="40">
        <v>7</v>
      </c>
      <c r="I82" s="40">
        <v>17.600000000000001</v>
      </c>
      <c r="J82" s="40">
        <v>217.4</v>
      </c>
      <c r="K82" s="41" t="s">
        <v>50</v>
      </c>
      <c r="L82" s="40"/>
    </row>
    <row r="83" spans="1:12" ht="15" x14ac:dyDescent="0.25">
      <c r="A83" s="23"/>
      <c r="B83" s="15"/>
      <c r="C83" s="11"/>
      <c r="D83" s="6" t="s">
        <v>26</v>
      </c>
      <c r="E83" s="42"/>
      <c r="F83" s="43">
        <v>60</v>
      </c>
      <c r="G83" s="43">
        <v>1.2</v>
      </c>
      <c r="H83" s="43">
        <v>10.68</v>
      </c>
      <c r="I83" s="43">
        <v>12.6</v>
      </c>
      <c r="J83" s="43">
        <v>68.78</v>
      </c>
      <c r="K83" s="44">
        <v>71</v>
      </c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>
        <v>200</v>
      </c>
      <c r="G84" s="43">
        <v>1</v>
      </c>
      <c r="H84" s="43">
        <v>0.2</v>
      </c>
      <c r="I84" s="43">
        <v>20.2</v>
      </c>
      <c r="J84" s="43">
        <v>92</v>
      </c>
      <c r="K84" s="44">
        <v>399</v>
      </c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>
        <v>40</v>
      </c>
      <c r="G85" s="43">
        <v>2.4</v>
      </c>
      <c r="H85" s="43" t="s">
        <v>51</v>
      </c>
      <c r="I85" s="43">
        <v>16.7</v>
      </c>
      <c r="J85" s="43">
        <v>85.7</v>
      </c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>
        <v>100</v>
      </c>
      <c r="G86" s="43">
        <v>0.4</v>
      </c>
      <c r="H86" s="43">
        <v>0.4</v>
      </c>
      <c r="I86" s="43">
        <v>10.3</v>
      </c>
      <c r="J86" s="43">
        <v>44</v>
      </c>
      <c r="K86" s="44">
        <v>368</v>
      </c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600</v>
      </c>
      <c r="G89" s="19">
        <f t="shared" ref="G89" si="40">SUM(G82:G88)</f>
        <v>25.899999999999995</v>
      </c>
      <c r="H89" s="19">
        <f t="shared" ref="H89" si="41">SUM(H82:H88)</f>
        <v>18.279999999999998</v>
      </c>
      <c r="I89" s="19">
        <f t="shared" ref="I89" si="42">SUM(I82:I88)</f>
        <v>77.400000000000006</v>
      </c>
      <c r="J89" s="19">
        <f t="shared" ref="J89" si="43">SUM(J82:J88)</f>
        <v>507.88</v>
      </c>
      <c r="K89" s="25"/>
      <c r="L89" s="19">
        <v>76.09</v>
      </c>
    </row>
    <row r="90" spans="1:12" ht="15" x14ac:dyDescent="0.25">
      <c r="A90" s="26">
        <v>2</v>
      </c>
      <c r="B90" s="13">
        <f>B82</f>
        <v>5</v>
      </c>
      <c r="C90" s="10" t="s">
        <v>25</v>
      </c>
      <c r="D90" s="7" t="s">
        <v>26</v>
      </c>
      <c r="E90" s="42"/>
      <c r="F90" s="43">
        <v>60</v>
      </c>
      <c r="G90" s="43">
        <v>1.6</v>
      </c>
      <c r="H90" s="43">
        <v>6.1</v>
      </c>
      <c r="I90" s="43">
        <v>6.2</v>
      </c>
      <c r="J90" s="43">
        <v>85.7</v>
      </c>
      <c r="K90" s="44" t="s">
        <v>53</v>
      </c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>
        <v>200</v>
      </c>
      <c r="G91" s="43">
        <v>41.9</v>
      </c>
      <c r="H91" s="43">
        <v>13</v>
      </c>
      <c r="I91" s="43">
        <v>73</v>
      </c>
      <c r="J91" s="43">
        <v>576.9</v>
      </c>
      <c r="K91" s="44" t="s">
        <v>54</v>
      </c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>
        <v>200</v>
      </c>
      <c r="G92" s="43">
        <v>27.3</v>
      </c>
      <c r="H92" s="43">
        <v>8.1</v>
      </c>
      <c r="I92" s="43">
        <v>33.200000000000003</v>
      </c>
      <c r="J92" s="43">
        <v>314.60000000000002</v>
      </c>
      <c r="K92" s="44" t="s">
        <v>52</v>
      </c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>
        <v>200</v>
      </c>
      <c r="G94" s="43">
        <v>0.3</v>
      </c>
      <c r="H94" s="43">
        <v>0</v>
      </c>
      <c r="I94" s="43">
        <v>6.7</v>
      </c>
      <c r="J94" s="43">
        <v>27.9</v>
      </c>
      <c r="K94" s="44" t="s">
        <v>43</v>
      </c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>
        <v>40</v>
      </c>
      <c r="G95" s="43">
        <v>2.4</v>
      </c>
      <c r="H95" s="43">
        <v>0.8</v>
      </c>
      <c r="I95" s="43">
        <v>16.7</v>
      </c>
      <c r="J95" s="43">
        <v>85.7</v>
      </c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>
        <v>40</v>
      </c>
      <c r="G96" s="43">
        <v>2.6</v>
      </c>
      <c r="H96" s="43">
        <v>0.48</v>
      </c>
      <c r="I96" s="43">
        <v>1.05</v>
      </c>
      <c r="J96" s="43">
        <v>72.400000000000006</v>
      </c>
      <c r="K96" s="44"/>
      <c r="L96" s="43"/>
    </row>
    <row r="97" spans="1:12" ht="15" x14ac:dyDescent="0.25">
      <c r="A97" s="23"/>
      <c r="B97" s="15"/>
      <c r="C97" s="11"/>
      <c r="D97" s="6" t="s">
        <v>24</v>
      </c>
      <c r="E97" s="42"/>
      <c r="F97" s="43">
        <v>100</v>
      </c>
      <c r="G97" s="43">
        <v>0.4</v>
      </c>
      <c r="H97" s="43">
        <v>0.4</v>
      </c>
      <c r="I97" s="43">
        <v>10.3</v>
      </c>
      <c r="J97" s="43">
        <v>44</v>
      </c>
      <c r="K97" s="44">
        <v>368</v>
      </c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840</v>
      </c>
      <c r="G99" s="19">
        <f t="shared" ref="G99" si="44">SUM(G90:G98)</f>
        <v>76.5</v>
      </c>
      <c r="H99" s="19">
        <f t="shared" ref="H99" si="45">SUM(H90:H98)</f>
        <v>28.880000000000003</v>
      </c>
      <c r="I99" s="19">
        <f t="shared" ref="I99" si="46">SUM(I90:I98)</f>
        <v>147.15000000000003</v>
      </c>
      <c r="J99" s="19">
        <f t="shared" ref="J99" si="47">SUM(J90:J98)</f>
        <v>1207.2</v>
      </c>
      <c r="K99" s="25"/>
      <c r="L99" s="19">
        <v>107.03</v>
      </c>
    </row>
    <row r="100" spans="1:12" ht="15.75" customHeight="1" x14ac:dyDescent="0.2">
      <c r="A100" s="29">
        <f>A82</f>
        <v>2</v>
      </c>
      <c r="B100" s="30">
        <f>B82</f>
        <v>5</v>
      </c>
      <c r="C100" s="52" t="s">
        <v>4</v>
      </c>
      <c r="D100" s="53"/>
      <c r="E100" s="31"/>
      <c r="F100" s="32">
        <f>F89+F99</f>
        <v>1440</v>
      </c>
      <c r="G100" s="32">
        <f t="shared" ref="G100" si="48">G89+G99</f>
        <v>102.39999999999999</v>
      </c>
      <c r="H100" s="32">
        <f t="shared" ref="H100" si="49">H89+H99</f>
        <v>47.16</v>
      </c>
      <c r="I100" s="32">
        <f t="shared" ref="I100" si="50">I89+I99</f>
        <v>224.55000000000004</v>
      </c>
      <c r="J100" s="32">
        <f t="shared" ref="J100:L100" si="51">J89+J99</f>
        <v>1715.08</v>
      </c>
      <c r="K100" s="32"/>
      <c r="L100" s="32">
        <f t="shared" si="51"/>
        <v>183.12</v>
      </c>
    </row>
    <row r="101" spans="1:12" ht="15" x14ac:dyDescent="0.25">
      <c r="A101" s="20">
        <v>1</v>
      </c>
      <c r="B101" s="21">
        <v>1</v>
      </c>
      <c r="C101" s="22" t="s">
        <v>20</v>
      </c>
      <c r="D101" s="5" t="s">
        <v>21</v>
      </c>
      <c r="E101" s="39"/>
      <c r="F101" s="40">
        <v>200</v>
      </c>
      <c r="G101" s="40">
        <v>16.09</v>
      </c>
      <c r="H101" s="40">
        <v>15.23</v>
      </c>
      <c r="I101" s="40">
        <v>11.58</v>
      </c>
      <c r="J101" s="40">
        <v>248</v>
      </c>
      <c r="K101" s="41" t="s">
        <v>55</v>
      </c>
      <c r="L101" s="40"/>
    </row>
    <row r="102" spans="1:12" ht="15" x14ac:dyDescent="0.25">
      <c r="A102" s="23"/>
      <c r="B102" s="15"/>
      <c r="C102" s="11"/>
      <c r="D102" s="6" t="s">
        <v>26</v>
      </c>
      <c r="E102" s="42"/>
      <c r="F102" s="43">
        <v>60</v>
      </c>
      <c r="G102" s="43">
        <v>0.8</v>
      </c>
      <c r="H102" s="43">
        <v>0.1</v>
      </c>
      <c r="I102" s="43">
        <v>1.6</v>
      </c>
      <c r="J102" s="43">
        <v>12</v>
      </c>
      <c r="K102" s="44">
        <v>70</v>
      </c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>
        <v>200</v>
      </c>
      <c r="G103" s="43">
        <v>1</v>
      </c>
      <c r="H103" s="43">
        <v>0.2</v>
      </c>
      <c r="I103" s="43">
        <v>20.2</v>
      </c>
      <c r="J103" s="43">
        <v>92</v>
      </c>
      <c r="K103" s="44">
        <v>399</v>
      </c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>
        <v>40</v>
      </c>
      <c r="G104" s="43">
        <v>2.4</v>
      </c>
      <c r="H104" s="43">
        <v>0.8</v>
      </c>
      <c r="I104" s="43">
        <v>16.7</v>
      </c>
      <c r="J104" s="43">
        <v>85.7</v>
      </c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>
        <v>100</v>
      </c>
      <c r="G105" s="43">
        <v>0.6</v>
      </c>
      <c r="H105" s="43">
        <v>0.6</v>
      </c>
      <c r="I105" s="43">
        <v>14.64</v>
      </c>
      <c r="J105" s="43">
        <v>66.34</v>
      </c>
      <c r="K105" s="44">
        <v>338</v>
      </c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600</v>
      </c>
      <c r="G108" s="19">
        <f t="shared" ref="G108:J108" si="52">SUM(G101:G107)</f>
        <v>20.89</v>
      </c>
      <c r="H108" s="19">
        <f t="shared" si="52"/>
        <v>16.93</v>
      </c>
      <c r="I108" s="19">
        <f t="shared" si="52"/>
        <v>64.72</v>
      </c>
      <c r="J108" s="19">
        <f t="shared" si="52"/>
        <v>504.03999999999996</v>
      </c>
      <c r="K108" s="25"/>
      <c r="L108" s="19">
        <v>76.45</v>
      </c>
    </row>
    <row r="109" spans="1:12" ht="15" x14ac:dyDescent="0.25">
      <c r="A109" s="26">
        <v>1</v>
      </c>
      <c r="B109" s="13">
        <f>B101</f>
        <v>1</v>
      </c>
      <c r="C109" s="10" t="s">
        <v>25</v>
      </c>
      <c r="D109" s="7" t="s">
        <v>26</v>
      </c>
      <c r="E109" s="42"/>
      <c r="F109" s="43">
        <v>60</v>
      </c>
      <c r="G109" s="43">
        <v>1.2</v>
      </c>
      <c r="H109" s="43">
        <v>10.68</v>
      </c>
      <c r="I109" s="43">
        <v>12.6</v>
      </c>
      <c r="J109" s="43">
        <v>68.760000000000005</v>
      </c>
      <c r="K109" s="44">
        <v>71</v>
      </c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>
        <v>200</v>
      </c>
      <c r="G110" s="43">
        <v>8.5</v>
      </c>
      <c r="H110" s="43">
        <v>21.3</v>
      </c>
      <c r="I110" s="43">
        <v>48.4</v>
      </c>
      <c r="J110" s="43">
        <v>451.2</v>
      </c>
      <c r="K110" s="44" t="s">
        <v>56</v>
      </c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>
        <v>200</v>
      </c>
      <c r="G111" s="43">
        <v>24.8</v>
      </c>
      <c r="H111" s="43">
        <v>6.2</v>
      </c>
      <c r="I111" s="43">
        <v>17.600000000000001</v>
      </c>
      <c r="J111" s="43">
        <v>225.7</v>
      </c>
      <c r="K111" s="44" t="s">
        <v>42</v>
      </c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>
        <v>200</v>
      </c>
      <c r="G113" s="43">
        <v>3.5</v>
      </c>
      <c r="H113" s="43">
        <v>3.3</v>
      </c>
      <c r="I113" s="43">
        <v>22.3</v>
      </c>
      <c r="J113" s="43">
        <v>133.4</v>
      </c>
      <c r="K113" s="44" t="s">
        <v>57</v>
      </c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>
        <v>40</v>
      </c>
      <c r="G114" s="43">
        <v>2.4</v>
      </c>
      <c r="H114" s="43">
        <v>0.8</v>
      </c>
      <c r="I114" s="43">
        <v>16.7</v>
      </c>
      <c r="J114" s="43">
        <v>85.7</v>
      </c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>
        <v>40</v>
      </c>
      <c r="G115" s="43">
        <v>2.6</v>
      </c>
      <c r="H115" s="43">
        <v>0.48</v>
      </c>
      <c r="I115" s="43">
        <v>1.05</v>
      </c>
      <c r="J115" s="43">
        <v>72.400000000000006</v>
      </c>
      <c r="K115" s="44"/>
      <c r="L115" s="43"/>
    </row>
    <row r="116" spans="1:12" ht="15" x14ac:dyDescent="0.25">
      <c r="A116" s="23"/>
      <c r="B116" s="15"/>
      <c r="C116" s="11"/>
      <c r="D116" s="6" t="s">
        <v>24</v>
      </c>
      <c r="E116" s="42"/>
      <c r="F116" s="43">
        <v>100</v>
      </c>
      <c r="G116" s="43">
        <v>0.9</v>
      </c>
      <c r="H116" s="43">
        <v>0.2</v>
      </c>
      <c r="I116" s="43">
        <v>8.1</v>
      </c>
      <c r="J116" s="43">
        <v>38.76</v>
      </c>
      <c r="K116" s="44">
        <v>368</v>
      </c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840</v>
      </c>
      <c r="G118" s="19">
        <f t="shared" ref="G118:J118" si="53">SUM(G109:G117)</f>
        <v>43.9</v>
      </c>
      <c r="H118" s="19">
        <f t="shared" si="53"/>
        <v>42.959999999999994</v>
      </c>
      <c r="I118" s="19">
        <f t="shared" si="53"/>
        <v>126.74999999999999</v>
      </c>
      <c r="J118" s="19">
        <f t="shared" si="53"/>
        <v>1075.92</v>
      </c>
      <c r="K118" s="25"/>
      <c r="L118" s="19">
        <v>107.03</v>
      </c>
    </row>
    <row r="119" spans="1:12" ht="15" x14ac:dyDescent="0.2">
      <c r="A119" s="29">
        <f>A101</f>
        <v>1</v>
      </c>
      <c r="B119" s="30">
        <f>B101</f>
        <v>1</v>
      </c>
      <c r="C119" s="52" t="s">
        <v>4</v>
      </c>
      <c r="D119" s="53"/>
      <c r="E119" s="31"/>
      <c r="F119" s="32">
        <f>F108+F118</f>
        <v>1440</v>
      </c>
      <c r="G119" s="32">
        <f t="shared" ref="G119" si="54">G108+G118</f>
        <v>64.789999999999992</v>
      </c>
      <c r="H119" s="32">
        <f t="shared" ref="H119" si="55">H108+H118</f>
        <v>59.889999999999993</v>
      </c>
      <c r="I119" s="32">
        <f t="shared" ref="I119" si="56">I108+I118</f>
        <v>191.46999999999997</v>
      </c>
      <c r="J119" s="32">
        <f t="shared" ref="J119:L119" si="57">J108+J118</f>
        <v>1579.96</v>
      </c>
      <c r="K119" s="32"/>
      <c r="L119" s="32">
        <f t="shared" si="57"/>
        <v>183.48000000000002</v>
      </c>
    </row>
    <row r="120" spans="1:12" ht="15" x14ac:dyDescent="0.25">
      <c r="A120" s="14">
        <v>1</v>
      </c>
      <c r="B120" s="15">
        <v>2</v>
      </c>
      <c r="C120" s="22" t="s">
        <v>20</v>
      </c>
      <c r="D120" s="5" t="s">
        <v>21</v>
      </c>
      <c r="E120" s="39"/>
      <c r="F120" s="40">
        <v>200</v>
      </c>
      <c r="G120" s="40">
        <v>6.8</v>
      </c>
      <c r="H120" s="40">
        <v>7.5</v>
      </c>
      <c r="I120" s="40">
        <v>24.7</v>
      </c>
      <c r="J120" s="40">
        <v>192.6</v>
      </c>
      <c r="K120" s="41" t="s">
        <v>58</v>
      </c>
      <c r="L120" s="40"/>
    </row>
    <row r="121" spans="1:12" ht="15" x14ac:dyDescent="0.25">
      <c r="A121" s="14"/>
      <c r="B121" s="15"/>
      <c r="C121" s="11"/>
      <c r="D121" s="51" t="s">
        <v>26</v>
      </c>
      <c r="E121" s="42"/>
      <c r="F121" s="43">
        <v>60</v>
      </c>
      <c r="G121" s="43">
        <v>3.5</v>
      </c>
      <c r="H121" s="43">
        <v>4.4000000000000004</v>
      </c>
      <c r="I121" s="43">
        <v>0</v>
      </c>
      <c r="J121" s="43">
        <v>53.8</v>
      </c>
      <c r="K121" s="44" t="s">
        <v>59</v>
      </c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>
        <v>200</v>
      </c>
      <c r="G122" s="43">
        <v>3.8</v>
      </c>
      <c r="H122" s="43">
        <v>2.9</v>
      </c>
      <c r="I122" s="43">
        <v>11.3</v>
      </c>
      <c r="J122" s="43">
        <v>86</v>
      </c>
      <c r="K122" s="44" t="s">
        <v>60</v>
      </c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>
        <v>40</v>
      </c>
      <c r="G123" s="43">
        <v>2.4</v>
      </c>
      <c r="H123" s="43">
        <v>0.8</v>
      </c>
      <c r="I123" s="43">
        <v>16.7</v>
      </c>
      <c r="J123" s="43">
        <v>85.7</v>
      </c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>
        <v>100</v>
      </c>
      <c r="G124" s="43">
        <v>0.9</v>
      </c>
      <c r="H124" s="43">
        <v>0.2</v>
      </c>
      <c r="I124" s="43">
        <v>8.1</v>
      </c>
      <c r="J124" s="43">
        <v>43</v>
      </c>
      <c r="K124" s="44">
        <v>915</v>
      </c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600</v>
      </c>
      <c r="G127" s="19">
        <f t="shared" ref="G127:J127" si="58">SUM(G120:G126)</f>
        <v>17.399999999999999</v>
      </c>
      <c r="H127" s="19">
        <f t="shared" si="58"/>
        <v>15.8</v>
      </c>
      <c r="I127" s="19">
        <f t="shared" si="58"/>
        <v>60.800000000000004</v>
      </c>
      <c r="J127" s="19">
        <f t="shared" si="58"/>
        <v>461.09999999999997</v>
      </c>
      <c r="K127" s="25"/>
      <c r="L127" s="19">
        <v>76.45</v>
      </c>
    </row>
    <row r="128" spans="1:12" ht="15" x14ac:dyDescent="0.25">
      <c r="A128" s="13">
        <v>1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>
        <v>200</v>
      </c>
      <c r="G129" s="43">
        <v>7.1</v>
      </c>
      <c r="H129" s="43">
        <v>18.600000000000001</v>
      </c>
      <c r="I129" s="43">
        <v>40.4</v>
      </c>
      <c r="J129" s="43">
        <v>356</v>
      </c>
      <c r="K129" s="44" t="s">
        <v>61</v>
      </c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>
        <v>200</v>
      </c>
      <c r="G130" s="43">
        <v>17.760000000000002</v>
      </c>
      <c r="H130" s="43">
        <v>3.62</v>
      </c>
      <c r="I130" s="43">
        <v>41.54</v>
      </c>
      <c r="J130" s="43">
        <v>259.36</v>
      </c>
      <c r="K130" s="44">
        <v>43</v>
      </c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>
        <v>200</v>
      </c>
      <c r="G132" s="43">
        <v>5.8</v>
      </c>
      <c r="H132" s="43">
        <v>5</v>
      </c>
      <c r="I132" s="43">
        <v>8.4</v>
      </c>
      <c r="J132" s="43">
        <v>106</v>
      </c>
      <c r="K132" s="44">
        <v>966</v>
      </c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>
        <v>40</v>
      </c>
      <c r="G133" s="43">
        <v>2.4</v>
      </c>
      <c r="H133" s="43">
        <v>0.8</v>
      </c>
      <c r="I133" s="43">
        <v>16.7</v>
      </c>
      <c r="J133" s="43">
        <v>85.7</v>
      </c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>
        <v>40</v>
      </c>
      <c r="G134" s="43">
        <v>2.6</v>
      </c>
      <c r="H134" s="43">
        <v>0.48</v>
      </c>
      <c r="I134" s="43">
        <v>1.05</v>
      </c>
      <c r="J134" s="43">
        <v>72.400000000000006</v>
      </c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680</v>
      </c>
      <c r="G137" s="19">
        <f t="shared" ref="G137:J137" si="59">SUM(G128:G136)</f>
        <v>35.660000000000004</v>
      </c>
      <c r="H137" s="19">
        <f t="shared" si="59"/>
        <v>28.500000000000004</v>
      </c>
      <c r="I137" s="19">
        <f t="shared" si="59"/>
        <v>108.09</v>
      </c>
      <c r="J137" s="19">
        <f t="shared" si="59"/>
        <v>879.46</v>
      </c>
      <c r="K137" s="25"/>
      <c r="L137" s="19">
        <v>120.62</v>
      </c>
    </row>
    <row r="138" spans="1:12" ht="15" x14ac:dyDescent="0.2">
      <c r="A138" s="33">
        <f>A120</f>
        <v>1</v>
      </c>
      <c r="B138" s="33">
        <f>B120</f>
        <v>2</v>
      </c>
      <c r="C138" s="52" t="s">
        <v>4</v>
      </c>
      <c r="D138" s="53"/>
      <c r="E138" s="31"/>
      <c r="F138" s="32">
        <f>F127+F137</f>
        <v>1280</v>
      </c>
      <c r="G138" s="32">
        <f t="shared" ref="G138" si="60">G127+G137</f>
        <v>53.06</v>
      </c>
      <c r="H138" s="32">
        <f t="shared" ref="H138" si="61">H127+H137</f>
        <v>44.300000000000004</v>
      </c>
      <c r="I138" s="32">
        <f t="shared" ref="I138" si="62">I127+I137</f>
        <v>168.89000000000001</v>
      </c>
      <c r="J138" s="32">
        <f t="shared" ref="J138:L138" si="63">J127+J137</f>
        <v>1340.56</v>
      </c>
      <c r="K138" s="32"/>
      <c r="L138" s="32">
        <f t="shared" si="63"/>
        <v>197.07</v>
      </c>
    </row>
    <row r="139" spans="1:12" ht="15" x14ac:dyDescent="0.25">
      <c r="A139" s="20">
        <v>1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64">SUM(G139:G145)</f>
        <v>0</v>
      </c>
      <c r="H146" s="19">
        <f t="shared" si="64"/>
        <v>0</v>
      </c>
      <c r="I146" s="19">
        <f t="shared" si="64"/>
        <v>0</v>
      </c>
      <c r="J146" s="19">
        <f t="shared" si="64"/>
        <v>0</v>
      </c>
      <c r="K146" s="25"/>
      <c r="L146" s="19">
        <f t="shared" ref="L146" si="65">SUM(L139:L145)</f>
        <v>0</v>
      </c>
    </row>
    <row r="147" spans="1:12" ht="15" x14ac:dyDescent="0.25">
      <c r="A147" s="26">
        <v>1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66">SUM(G147:G155)</f>
        <v>0</v>
      </c>
      <c r="H156" s="19">
        <f t="shared" si="66"/>
        <v>0</v>
      </c>
      <c r="I156" s="19">
        <f t="shared" si="66"/>
        <v>0</v>
      </c>
      <c r="J156" s="19">
        <f t="shared" si="66"/>
        <v>0</v>
      </c>
      <c r="K156" s="25"/>
      <c r="L156" s="19">
        <f t="shared" ref="L156" si="67">SUM(L147:L155)</f>
        <v>0</v>
      </c>
    </row>
    <row r="157" spans="1:12" ht="15" x14ac:dyDescent="0.2">
      <c r="A157" s="29">
        <f>A139</f>
        <v>1</v>
      </c>
      <c r="B157" s="30">
        <f>B139</f>
        <v>3</v>
      </c>
      <c r="C157" s="52" t="s">
        <v>4</v>
      </c>
      <c r="D157" s="53"/>
      <c r="E157" s="31"/>
      <c r="F157" s="32">
        <f>F146+F156</f>
        <v>0</v>
      </c>
      <c r="G157" s="32">
        <f t="shared" ref="G157" si="68">G146+G156</f>
        <v>0</v>
      </c>
      <c r="H157" s="32">
        <f t="shared" ref="H157" si="69">H146+H156</f>
        <v>0</v>
      </c>
      <c r="I157" s="32">
        <f t="shared" ref="I157" si="70">I146+I156</f>
        <v>0</v>
      </c>
      <c r="J157" s="32">
        <f t="shared" ref="J157:L157" si="71">J146+J156</f>
        <v>0</v>
      </c>
      <c r="K157" s="32"/>
      <c r="L157" s="32">
        <f t="shared" si="71"/>
        <v>0</v>
      </c>
    </row>
    <row r="158" spans="1:12" ht="15" x14ac:dyDescent="0.25">
      <c r="A158" s="20">
        <v>1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2">SUM(G158:G164)</f>
        <v>0</v>
      </c>
      <c r="H165" s="19">
        <f t="shared" si="72"/>
        <v>0</v>
      </c>
      <c r="I165" s="19">
        <f t="shared" si="72"/>
        <v>0</v>
      </c>
      <c r="J165" s="19">
        <f t="shared" si="72"/>
        <v>0</v>
      </c>
      <c r="K165" s="25"/>
      <c r="L165" s="19">
        <f t="shared" ref="L165" si="73">SUM(L158:L164)</f>
        <v>0</v>
      </c>
    </row>
    <row r="166" spans="1:12" ht="15" x14ac:dyDescent="0.25">
      <c r="A166" s="26">
        <f>A158</f>
        <v>1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74">SUM(G166:G174)</f>
        <v>0</v>
      </c>
      <c r="H175" s="19">
        <f t="shared" si="74"/>
        <v>0</v>
      </c>
      <c r="I175" s="19">
        <f t="shared" si="74"/>
        <v>0</v>
      </c>
      <c r="J175" s="19">
        <f t="shared" si="74"/>
        <v>0</v>
      </c>
      <c r="K175" s="25"/>
      <c r="L175" s="19">
        <f t="shared" ref="L175" si="75">SUM(L166:L174)</f>
        <v>0</v>
      </c>
    </row>
    <row r="176" spans="1:12" ht="15" x14ac:dyDescent="0.2">
      <c r="A176" s="29">
        <f>A158</f>
        <v>1</v>
      </c>
      <c r="B176" s="30">
        <f>B158</f>
        <v>4</v>
      </c>
      <c r="C176" s="52" t="s">
        <v>4</v>
      </c>
      <c r="D176" s="53"/>
      <c r="E176" s="31"/>
      <c r="F176" s="32">
        <f>F165+F175</f>
        <v>0</v>
      </c>
      <c r="G176" s="32">
        <f t="shared" ref="G176" si="76">G165+G175</f>
        <v>0</v>
      </c>
      <c r="H176" s="32">
        <f t="shared" ref="H176" si="77">H165+H175</f>
        <v>0</v>
      </c>
      <c r="I176" s="32">
        <f t="shared" ref="I176" si="78">I165+I175</f>
        <v>0</v>
      </c>
      <c r="J176" s="32">
        <f t="shared" ref="J176:L176" si="79">J165+J175</f>
        <v>0</v>
      </c>
      <c r="K176" s="32"/>
      <c r="L176" s="32">
        <f t="shared" si="79"/>
        <v>0</v>
      </c>
    </row>
    <row r="177" spans="1:12" ht="15" x14ac:dyDescent="0.25">
      <c r="A177" s="20">
        <v>1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0">SUM(G177:G183)</f>
        <v>0</v>
      </c>
      <c r="H184" s="19">
        <f t="shared" si="80"/>
        <v>0</v>
      </c>
      <c r="I184" s="19">
        <f t="shared" si="80"/>
        <v>0</v>
      </c>
      <c r="J184" s="19">
        <f t="shared" si="80"/>
        <v>0</v>
      </c>
      <c r="K184" s="25"/>
      <c r="L184" s="19">
        <f t="shared" ref="L184" si="81">SUM(L177:L183)</f>
        <v>0</v>
      </c>
    </row>
    <row r="185" spans="1:12" ht="15" x14ac:dyDescent="0.25">
      <c r="A185" s="26">
        <f>A177</f>
        <v>1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2">SUM(G185:G193)</f>
        <v>0</v>
      </c>
      <c r="H194" s="19">
        <f t="shared" si="82"/>
        <v>0</v>
      </c>
      <c r="I194" s="19">
        <f t="shared" si="82"/>
        <v>0</v>
      </c>
      <c r="J194" s="19">
        <f t="shared" si="82"/>
        <v>0</v>
      </c>
      <c r="K194" s="25"/>
      <c r="L194" s="19">
        <f t="shared" ref="L194" si="83">SUM(L185:L193)</f>
        <v>0</v>
      </c>
    </row>
    <row r="195" spans="1:12" ht="15" x14ac:dyDescent="0.2">
      <c r="A195" s="29">
        <f>A177</f>
        <v>1</v>
      </c>
      <c r="B195" s="30">
        <f>B177</f>
        <v>5</v>
      </c>
      <c r="C195" s="52" t="s">
        <v>4</v>
      </c>
      <c r="D195" s="53"/>
      <c r="E195" s="31"/>
      <c r="F195" s="32">
        <f>F184+F194</f>
        <v>0</v>
      </c>
      <c r="G195" s="32">
        <f t="shared" ref="G195" si="84">G184+G194</f>
        <v>0</v>
      </c>
      <c r="H195" s="32">
        <f t="shared" ref="H195" si="85">H184+H194</f>
        <v>0</v>
      </c>
      <c r="I195" s="32">
        <f t="shared" ref="I195" si="86">I184+I194</f>
        <v>0</v>
      </c>
      <c r="J195" s="32">
        <f t="shared" ref="J195:L195" si="87">J184+J194</f>
        <v>0</v>
      </c>
      <c r="K195" s="32"/>
      <c r="L195" s="32">
        <f t="shared" si="87"/>
        <v>0</v>
      </c>
    </row>
    <row r="196" spans="1:12" x14ac:dyDescent="0.2">
      <c r="A196" s="27"/>
      <c r="B196" s="28"/>
      <c r="C196" s="54" t="s">
        <v>5</v>
      </c>
      <c r="D196" s="54"/>
      <c r="E196" s="54"/>
      <c r="F196" s="34">
        <f>(F24+F43+F62+F81+F100+F119+F138+F157+F176+F195)/(IF(F24=0,0,1)+IF(F43=0,0,1)+IF(F62=0,0,1)+IF(F81=0,0,1)+IF(F100=0,0,1)+IF(F119=0,0,1)+IF(F138=0,0,1)+IF(F157=0,0,1)+IF(F176=0,0,1)+IF(F195=0,0,1))</f>
        <v>1410</v>
      </c>
      <c r="G196" s="34">
        <f t="shared" ref="G196:J196" si="88">(G24+G43+G62+G81+G100+G119+G138+G157+G176+G195)/(IF(G24=0,0,1)+IF(G43=0,0,1)+IF(G62=0,0,1)+IF(G81=0,0,1)+IF(G100=0,0,1)+IF(G119=0,0,1)+IF(G138=0,0,1)+IF(G157=0,0,1)+IF(G176=0,0,1)+IF(G195=0,0,1))</f>
        <v>71.674999999999983</v>
      </c>
      <c r="H196" s="34">
        <f t="shared" si="88"/>
        <v>52.267499999999998</v>
      </c>
      <c r="I196" s="34">
        <f t="shared" si="88"/>
        <v>186.7175</v>
      </c>
      <c r="J196" s="34">
        <f t="shared" si="88"/>
        <v>1544.3649999999998</v>
      </c>
      <c r="K196" s="34"/>
      <c r="L196" s="34">
        <f t="shared" ref="L196" si="89">(L24+L43+L62+L81+L100+L119+L138+L157+L176+L195)/(IF(L24=0,0,1)+IF(L43=0,0,1)+IF(L62=0,0,1)+IF(L81=0,0,1)+IF(L100=0,0,1)+IF(L119=0,0,1)+IF(L138=0,0,1)+IF(L157=0,0,1)+IF(L176=0,0,1)+IF(L195=0,0,1))</f>
        <v>186.79000000000002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scale="1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2023-10-20T02:36:01Z</cp:lastPrinted>
  <dcterms:created xsi:type="dcterms:W3CDTF">2022-05-16T14:23:56Z</dcterms:created>
  <dcterms:modified xsi:type="dcterms:W3CDTF">2023-10-24T10:38:16Z</dcterms:modified>
</cp:coreProperties>
</file>