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16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L15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L13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L11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L10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L32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F13" i="1"/>
  <c r="G43" i="1" l="1"/>
  <c r="L43" i="1"/>
  <c r="H62" i="1"/>
  <c r="I81" i="1"/>
  <c r="J138" i="1"/>
  <c r="H43" i="1"/>
  <c r="F81" i="1"/>
  <c r="I43" i="1"/>
  <c r="F62" i="1"/>
  <c r="J62" i="1"/>
  <c r="G81" i="1"/>
  <c r="L81" i="1"/>
  <c r="I62" i="1"/>
  <c r="J81" i="1"/>
  <c r="F43" i="1"/>
  <c r="J43" i="1"/>
  <c r="G62" i="1"/>
  <c r="L62" i="1"/>
  <c r="L196" i="1" s="1"/>
  <c r="H81" i="1"/>
  <c r="I157" i="1"/>
  <c r="J157" i="1"/>
  <c r="H157" i="1"/>
  <c r="G157" i="1"/>
  <c r="F157" i="1"/>
  <c r="I138" i="1"/>
  <c r="H138" i="1"/>
  <c r="G138" i="1"/>
  <c r="F138" i="1"/>
  <c r="I119" i="1"/>
  <c r="J119" i="1"/>
  <c r="H119" i="1"/>
  <c r="G119" i="1"/>
  <c r="F119" i="1"/>
  <c r="J100" i="1"/>
  <c r="I100" i="1"/>
  <c r="H100" i="1"/>
  <c r="G100" i="1"/>
  <c r="F100" i="1"/>
  <c r="G24" i="1"/>
  <c r="J24" i="1"/>
  <c r="H24" i="1"/>
  <c r="F24" i="1"/>
  <c r="F196" i="1" l="1"/>
  <c r="I196" i="1"/>
  <c r="J196" i="1"/>
  <c r="H196" i="1"/>
  <c r="G196" i="1"/>
</calcChain>
</file>

<file path=xl/sharedStrings.xml><?xml version="1.0" encoding="utf-8"?>
<sst xmlns="http://schemas.openxmlformats.org/spreadsheetml/2006/main" count="222" uniqueCount="66">
  <si>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</si>
  <si>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</si>
  <si>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</si>
  <si>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</si>
  <si>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</si>
  <si>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</si>
  <si>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</si>
  <si>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</si>
  <si>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</si>
  <si>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</si>
  <si>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</si>
  <si>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</si>
  <si>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</si>
  <si>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</si>
  <si>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</si>
  <si>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</si>
  <si>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</si>
  <si>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</si>
  <si>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</si>
  <si>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</si>
  <si>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</si>
  <si>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</si>
  <si>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</si>
  <si>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</si>
  <si>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</si>
  <si>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</si>
  <si>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</si>
  <si>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</si>
  <si>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</si>
  <si>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</si>
  <si>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</si>
  <si>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</si>
  <si>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</si>
  <si>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</si>
  <si>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</si>
  <si>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</si>
  <si>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</si>
  <si>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</si>
  <si>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</si>
  <si>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"Гимназия г. Тореза"</t>
  </si>
  <si>
    <t>Директор гимназии</t>
  </si>
  <si>
    <t>Тарануха В.Н.</t>
  </si>
  <si>
    <t>54-28м</t>
  </si>
  <si>
    <t>54-3гн</t>
  </si>
  <si>
    <t>54-28</t>
  </si>
  <si>
    <t>54-20з</t>
  </si>
  <si>
    <t>54-1с</t>
  </si>
  <si>
    <t>54-31м</t>
  </si>
  <si>
    <t>54-3г</t>
  </si>
  <si>
    <t>54-1хн</t>
  </si>
  <si>
    <t>54-22м</t>
  </si>
  <si>
    <t>0.8</t>
  </si>
  <si>
    <t>54-12м</t>
  </si>
  <si>
    <t>54-7з</t>
  </si>
  <si>
    <t>54-20с</t>
  </si>
  <si>
    <t>Лш214</t>
  </si>
  <si>
    <t>54-2с</t>
  </si>
  <si>
    <t>54-22гн</t>
  </si>
  <si>
    <t>54-22к</t>
  </si>
  <si>
    <t>54-1з</t>
  </si>
  <si>
    <t>54-23гн</t>
  </si>
  <si>
    <t>54-17с</t>
  </si>
  <si>
    <t>54-11 р / г</t>
  </si>
  <si>
    <t>печенье</t>
  </si>
  <si>
    <t>54-11р</t>
  </si>
  <si>
    <t>54-11г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</si>
</sst>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90" zoomScaleNormal="90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L156" sqref="L15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2</v>
      </c>
      <c r="B6" s="21">
        <v>1</v>
      </c>
      <c r="C6" s="22" t="s">
        <v>20</v>
      </c>
      <c r="D6" s="5" t="s">
        <v>21</v>
      </c>
      <c r="E6" s="39"/>
      <c r="F6" s="40">
        <v>200</v>
      </c>
      <c r="G6" s="40">
        <v>24.8</v>
      </c>
      <c r="H6" s="40">
        <v>14.1</v>
      </c>
      <c r="I6" s="40">
        <v>19.88</v>
      </c>
      <c r="J6" s="40">
        <v>326.2</v>
      </c>
      <c r="K6" s="41" t="s">
        <v>44</v>
      </c>
      <c r="L6" s="40"/>
    </row>
    <row r="7" spans="1:12" ht="15" x14ac:dyDescent="0.25">
      <c r="A7" s="23"/>
      <c r="B7" s="15"/>
      <c r="C7" s="11"/>
      <c r="D7" s="6" t="s">
        <v>26</v>
      </c>
      <c r="E7" s="42"/>
      <c r="F7" s="43">
        <v>60</v>
      </c>
      <c r="G7" s="43">
        <v>0.8</v>
      </c>
      <c r="H7" s="43">
        <v>0.1</v>
      </c>
      <c r="I7" s="43">
        <v>1.6</v>
      </c>
      <c r="J7" s="43">
        <v>12</v>
      </c>
      <c r="K7" s="44" t="s">
        <v>42</v>
      </c>
      <c r="L7" s="43"/>
    </row>
    <row r="8" spans="1:12" ht="15" x14ac:dyDescent="0.25">
      <c r="A8" s="23"/>
      <c r="B8" s="15"/>
      <c r="C8" s="11"/>
      <c r="D8" s="7" t="s">
        <v>22</v>
      </c>
      <c r="E8" s="42"/>
      <c r="F8" s="43">
        <v>200</v>
      </c>
      <c r="G8" s="43">
        <v>0.3</v>
      </c>
      <c r="H8" s="43">
        <v>0</v>
      </c>
      <c r="I8" s="43">
        <v>6.7</v>
      </c>
      <c r="J8" s="43">
        <v>58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>
        <v>40</v>
      </c>
      <c r="G9" s="43">
        <v>2.4</v>
      </c>
      <c r="H9" s="43">
        <v>0.8</v>
      </c>
      <c r="I9" s="43">
        <v>16.7</v>
      </c>
      <c r="J9" s="43">
        <v>85.7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>
        <v>100</v>
      </c>
      <c r="G10" s="43">
        <v>0.4</v>
      </c>
      <c r="H10" s="43">
        <v>0.4</v>
      </c>
      <c r="I10" s="43">
        <v>10.3</v>
      </c>
      <c r="J10" s="43">
        <v>44</v>
      </c>
      <c r="K10" s="44">
        <v>368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28.7</v>
      </c>
      <c r="H13" s="19">
        <f t="shared" si="0"/>
        <v>15.4</v>
      </c>
      <c r="I13" s="19">
        <f t="shared" si="0"/>
        <v>55.179999999999993</v>
      </c>
      <c r="J13" s="19">
        <f t="shared" si="0"/>
        <v>525.9</v>
      </c>
      <c r="K13" s="25"/>
      <c r="L13" s="19">
        <v>76.45</v>
      </c>
    </row>
    <row r="14" spans="1:12" ht="15" x14ac:dyDescent="0.25">
      <c r="A14" s="26">
        <f>A6</f>
        <v>2</v>
      </c>
      <c r="B14" s="13">
        <f>B6</f>
        <v>1</v>
      </c>
      <c r="C14" s="10" t="s">
        <v>25</v>
      </c>
      <c r="D14" s="7" t="s">
        <v>26</v>
      </c>
      <c r="E14" s="42"/>
      <c r="F14" s="43">
        <v>60</v>
      </c>
      <c r="G14" s="43">
        <v>1.7</v>
      </c>
      <c r="H14" s="43">
        <v>0.1</v>
      </c>
      <c r="I14" s="43">
        <v>3.5</v>
      </c>
      <c r="J14" s="43">
        <v>22.1</v>
      </c>
      <c r="K14" s="44" t="s">
        <v>45</v>
      </c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>
        <v>200</v>
      </c>
      <c r="G15" s="43">
        <v>8.1</v>
      </c>
      <c r="H15" s="43">
        <v>24.6</v>
      </c>
      <c r="I15" s="43">
        <v>26.4</v>
      </c>
      <c r="J15" s="43">
        <v>360.4</v>
      </c>
      <c r="K15" s="44" t="s">
        <v>46</v>
      </c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>
        <v>90</v>
      </c>
      <c r="G16" s="43">
        <v>14</v>
      </c>
      <c r="H16" s="43">
        <v>9.1999999999999993</v>
      </c>
      <c r="I16" s="43">
        <v>12.6</v>
      </c>
      <c r="J16" s="43">
        <v>187.4</v>
      </c>
      <c r="K16" s="44" t="s">
        <v>47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>
        <v>150</v>
      </c>
      <c r="G17" s="43">
        <v>7.9</v>
      </c>
      <c r="H17" s="43">
        <v>6.8</v>
      </c>
      <c r="I17" s="43">
        <v>28.5</v>
      </c>
      <c r="J17" s="43">
        <v>207.7</v>
      </c>
      <c r="K17" s="44" t="s">
        <v>48</v>
      </c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>
        <v>200</v>
      </c>
      <c r="G18" s="43">
        <v>0.15</v>
      </c>
      <c r="H18" s="43">
        <v>0.14000000000000001</v>
      </c>
      <c r="I18" s="43">
        <v>9.93</v>
      </c>
      <c r="J18" s="43">
        <v>41.5</v>
      </c>
      <c r="K18" s="44" t="s">
        <v>49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>
        <v>40</v>
      </c>
      <c r="G19" s="43">
        <v>2.4</v>
      </c>
      <c r="H19" s="43">
        <v>0.8</v>
      </c>
      <c r="I19" s="43">
        <v>16.7</v>
      </c>
      <c r="J19" s="43">
        <v>85.7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>
        <v>40</v>
      </c>
      <c r="G20" s="43">
        <v>2.6</v>
      </c>
      <c r="H20" s="43">
        <v>0.48</v>
      </c>
      <c r="I20" s="43">
        <v>1.05</v>
      </c>
      <c r="J20" s="43">
        <v>72.400000000000006</v>
      </c>
      <c r="K20" s="44"/>
      <c r="L20" s="43"/>
    </row>
    <row r="21" spans="1:12" ht="15" x14ac:dyDescent="0.25">
      <c r="A21" s="23"/>
      <c r="B21" s="15"/>
      <c r="C21" s="11"/>
      <c r="D21" s="6" t="s">
        <v>24</v>
      </c>
      <c r="E21" s="42"/>
      <c r="F21" s="43">
        <v>100</v>
      </c>
      <c r="G21" s="43">
        <v>0.9</v>
      </c>
      <c r="H21" s="43">
        <v>0.2</v>
      </c>
      <c r="I21" s="43">
        <v>8.1</v>
      </c>
      <c r="J21" s="43">
        <v>38.76</v>
      </c>
      <c r="K21" s="44">
        <v>368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1">SUM(G14:G22)</f>
        <v>37.749999999999993</v>
      </c>
      <c r="H23" s="19">
        <f t="shared" si="1"/>
        <v>42.32</v>
      </c>
      <c r="I23" s="19">
        <f t="shared" si="1"/>
        <v>106.78</v>
      </c>
      <c r="J23" s="19">
        <f t="shared" si="1"/>
        <v>1015.9599999999999</v>
      </c>
      <c r="K23" s="25"/>
      <c r="L23" s="19">
        <v>107.04</v>
      </c>
    </row>
    <row r="24" spans="1:12" ht="15" x14ac:dyDescent="0.2">
      <c r="A24" s="29">
        <f>A6</f>
        <v>2</v>
      </c>
      <c r="B24" s="30">
        <f>B6</f>
        <v>1</v>
      </c>
      <c r="C24" s="56" t="s">
        <v>4</v>
      </c>
      <c r="D24" s="57"/>
      <c r="E24" s="31"/>
      <c r="F24" s="32">
        <f>F13+F23</f>
        <v>1480</v>
      </c>
      <c r="G24" s="32">
        <f t="shared" ref="G24:J24" si="2">G13+G23</f>
        <v>66.449999999999989</v>
      </c>
      <c r="H24" s="32">
        <f t="shared" si="2"/>
        <v>57.72</v>
      </c>
      <c r="I24" s="32">
        <f t="shared" si="2"/>
        <v>161.95999999999998</v>
      </c>
      <c r="J24" s="32">
        <f t="shared" si="2"/>
        <v>1541.86</v>
      </c>
      <c r="K24" s="32"/>
      <c r="L24" s="32">
        <f t="shared" ref="L24" si="3">L13+L23</f>
        <v>183.49</v>
      </c>
    </row>
    <row r="25" spans="1:12" ht="15" x14ac:dyDescent="0.25">
      <c r="A25" s="14">
        <v>2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v>2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">
      <c r="A43" s="33">
        <f>A25</f>
        <v>2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2">G32+G42</f>
        <v>0</v>
      </c>
      <c r="H43" s="32">
        <f t="shared" ref="H43" si="13">H32+H42</f>
        <v>0</v>
      </c>
      <c r="I43" s="32">
        <f t="shared" ref="I43" si="14">I32+I42</f>
        <v>0</v>
      </c>
      <c r="J43" s="32">
        <f t="shared" ref="J43:L43" si="15">J32+J42</f>
        <v>0</v>
      </c>
      <c r="K43" s="32"/>
      <c r="L43" s="32">
        <f t="shared" si="15"/>
        <v>0</v>
      </c>
    </row>
    <row r="44" spans="1:12" ht="15" x14ac:dyDescent="0.25">
      <c r="A44" s="20">
        <v>2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v>2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x14ac:dyDescent="0.2">
      <c r="A62" s="29">
        <f>A44</f>
        <v>2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4">G51+G61</f>
        <v>0</v>
      </c>
      <c r="H62" s="32">
        <f t="shared" ref="H62" si="25">H51+H61</f>
        <v>0</v>
      </c>
      <c r="I62" s="32">
        <f t="shared" ref="I62" si="26">I51+I61</f>
        <v>0</v>
      </c>
      <c r="J62" s="32">
        <f t="shared" ref="J62:L62" si="27">J51+J61</f>
        <v>0</v>
      </c>
      <c r="K62" s="32"/>
      <c r="L62" s="32">
        <f t="shared" si="27"/>
        <v>0</v>
      </c>
    </row>
    <row r="63" spans="1:12" ht="15" x14ac:dyDescent="0.25">
      <c r="A63" s="20">
        <v>2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v>2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x14ac:dyDescent="0.2">
      <c r="A81" s="29">
        <f>A63</f>
        <v>2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6">G70+G80</f>
        <v>0</v>
      </c>
      <c r="H81" s="32">
        <f t="shared" ref="H81" si="37">H70+H80</f>
        <v>0</v>
      </c>
      <c r="I81" s="32">
        <f t="shared" ref="I81" si="38">I70+I80</f>
        <v>0</v>
      </c>
      <c r="J81" s="32">
        <f t="shared" ref="J81:L81" si="39">J70+J80</f>
        <v>0</v>
      </c>
      <c r="K81" s="32"/>
      <c r="L81" s="32">
        <f t="shared" si="39"/>
        <v>0</v>
      </c>
    </row>
    <row r="82" spans="1:12" ht="15" x14ac:dyDescent="0.25">
      <c r="A82" s="20">
        <v>2</v>
      </c>
      <c r="B82" s="21">
        <v>5</v>
      </c>
      <c r="C82" s="22" t="s">
        <v>20</v>
      </c>
      <c r="D82" s="5" t="s">
        <v>21</v>
      </c>
      <c r="E82" s="39"/>
      <c r="F82" s="40">
        <v>200</v>
      </c>
      <c r="G82" s="40">
        <v>20.9</v>
      </c>
      <c r="H82" s="40">
        <v>7</v>
      </c>
      <c r="I82" s="40">
        <v>17.600000000000001</v>
      </c>
      <c r="J82" s="40">
        <v>217.4</v>
      </c>
      <c r="K82" s="41" t="s">
        <v>50</v>
      </c>
      <c r="L82" s="40"/>
    </row>
    <row r="83" spans="1:12" ht="15" x14ac:dyDescent="0.25">
      <c r="A83" s="23"/>
      <c r="B83" s="15"/>
      <c r="C83" s="11"/>
      <c r="D83" s="6" t="s">
        <v>26</v>
      </c>
      <c r="E83" s="42"/>
      <c r="F83" s="43">
        <v>60</v>
      </c>
      <c r="G83" s="43">
        <v>1.2</v>
      </c>
      <c r="H83" s="43">
        <v>10.68</v>
      </c>
      <c r="I83" s="43">
        <v>12.6</v>
      </c>
      <c r="J83" s="43">
        <v>68.78</v>
      </c>
      <c r="K83" s="44">
        <v>71</v>
      </c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>
        <v>200</v>
      </c>
      <c r="G84" s="43">
        <v>1</v>
      </c>
      <c r="H84" s="43">
        <v>0.2</v>
      </c>
      <c r="I84" s="43">
        <v>20.2</v>
      </c>
      <c r="J84" s="43">
        <v>92</v>
      </c>
      <c r="K84" s="44">
        <v>399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>
        <v>40</v>
      </c>
      <c r="G85" s="43">
        <v>2.4</v>
      </c>
      <c r="H85" s="43" t="s">
        <v>51</v>
      </c>
      <c r="I85" s="43">
        <v>16.7</v>
      </c>
      <c r="J85" s="43">
        <v>85.7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>
        <v>100</v>
      </c>
      <c r="G86" s="43">
        <v>0.4</v>
      </c>
      <c r="H86" s="43">
        <v>0.4</v>
      </c>
      <c r="I86" s="43">
        <v>10.3</v>
      </c>
      <c r="J86" s="43">
        <v>44</v>
      </c>
      <c r="K86" s="44">
        <v>368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0">SUM(G82:G88)</f>
        <v>25.899999999999995</v>
      </c>
      <c r="H89" s="19">
        <f t="shared" ref="H89" si="41">SUM(H82:H88)</f>
        <v>18.279999999999998</v>
      </c>
      <c r="I89" s="19">
        <f t="shared" ref="I89" si="42">SUM(I82:I88)</f>
        <v>77.400000000000006</v>
      </c>
      <c r="J89" s="19">
        <f t="shared" ref="J89" si="43">SUM(J82:J88)</f>
        <v>507.88</v>
      </c>
      <c r="K89" s="25"/>
      <c r="L89" s="19">
        <v>76.09</v>
      </c>
    </row>
    <row r="90" spans="1:12" ht="15" x14ac:dyDescent="0.25">
      <c r="A90" s="26">
        <v>2</v>
      </c>
      <c r="B90" s="13">
        <f>B82</f>
        <v>5</v>
      </c>
      <c r="C90" s="10" t="s">
        <v>25</v>
      </c>
      <c r="D90" s="7" t="s">
        <v>26</v>
      </c>
      <c r="E90" s="42"/>
      <c r="F90" s="43">
        <v>60</v>
      </c>
      <c r="G90" s="43">
        <v>1.6</v>
      </c>
      <c r="H90" s="43">
        <v>6.1</v>
      </c>
      <c r="I90" s="43">
        <v>6.2</v>
      </c>
      <c r="J90" s="43">
        <v>85.7</v>
      </c>
      <c r="K90" s="44" t="s">
        <v>53</v>
      </c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>
        <v>200</v>
      </c>
      <c r="G91" s="43">
        <v>41.9</v>
      </c>
      <c r="H91" s="43">
        <v>13</v>
      </c>
      <c r="I91" s="43">
        <v>73</v>
      </c>
      <c r="J91" s="43">
        <v>576.9</v>
      </c>
      <c r="K91" s="44" t="s">
        <v>54</v>
      </c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>
        <v>200</v>
      </c>
      <c r="G92" s="43">
        <v>27.3</v>
      </c>
      <c r="H92" s="43">
        <v>8.1</v>
      </c>
      <c r="I92" s="43">
        <v>33.200000000000003</v>
      </c>
      <c r="J92" s="43">
        <v>314.60000000000002</v>
      </c>
      <c r="K92" s="44" t="s">
        <v>52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>
        <v>200</v>
      </c>
      <c r="G94" s="43">
        <v>0.3</v>
      </c>
      <c r="H94" s="43">
        <v>0</v>
      </c>
      <c r="I94" s="43">
        <v>6.7</v>
      </c>
      <c r="J94" s="43">
        <v>27.9</v>
      </c>
      <c r="K94" s="44" t="s">
        <v>43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>
        <v>40</v>
      </c>
      <c r="G95" s="43">
        <v>2.4</v>
      </c>
      <c r="H95" s="43">
        <v>0.8</v>
      </c>
      <c r="I95" s="43">
        <v>16.7</v>
      </c>
      <c r="J95" s="43">
        <v>85.7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>
        <v>40</v>
      </c>
      <c r="G96" s="43">
        <v>2.6</v>
      </c>
      <c r="H96" s="43">
        <v>0.48</v>
      </c>
      <c r="I96" s="43">
        <v>1.05</v>
      </c>
      <c r="J96" s="43">
        <v>72.400000000000006</v>
      </c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/>
      <c r="F97" s="43">
        <v>100</v>
      </c>
      <c r="G97" s="43">
        <v>0.4</v>
      </c>
      <c r="H97" s="43">
        <v>0.4</v>
      </c>
      <c r="I97" s="43">
        <v>10.3</v>
      </c>
      <c r="J97" s="43">
        <v>44</v>
      </c>
      <c r="K97" s="44">
        <v>368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4">SUM(G90:G98)</f>
        <v>76.5</v>
      </c>
      <c r="H99" s="19">
        <f t="shared" ref="H99" si="45">SUM(H90:H98)</f>
        <v>28.880000000000003</v>
      </c>
      <c r="I99" s="19">
        <f t="shared" ref="I99" si="46">SUM(I90:I98)</f>
        <v>147.15000000000003</v>
      </c>
      <c r="J99" s="19">
        <f t="shared" ref="J99" si="47">SUM(J90:J98)</f>
        <v>1207.2</v>
      </c>
      <c r="K99" s="25"/>
      <c r="L99" s="19">
        <v>107.03</v>
      </c>
    </row>
    <row r="100" spans="1:12" ht="15.75" customHeight="1" x14ac:dyDescent="0.2">
      <c r="A100" s="29">
        <f>A82</f>
        <v>2</v>
      </c>
      <c r="B100" s="30">
        <f>B82</f>
        <v>5</v>
      </c>
      <c r="C100" s="56" t="s">
        <v>4</v>
      </c>
      <c r="D100" s="57"/>
      <c r="E100" s="31"/>
      <c r="F100" s="32">
        <f>F89+F99</f>
        <v>1440</v>
      </c>
      <c r="G100" s="32">
        <f t="shared" ref="G100" si="48">G89+G99</f>
        <v>102.39999999999999</v>
      </c>
      <c r="H100" s="32">
        <f t="shared" ref="H100" si="49">H89+H99</f>
        <v>47.16</v>
      </c>
      <c r="I100" s="32">
        <f t="shared" ref="I100" si="50">I89+I99</f>
        <v>224.55000000000004</v>
      </c>
      <c r="J100" s="32">
        <f t="shared" ref="J100:L100" si="51">J89+J99</f>
        <v>1715.08</v>
      </c>
      <c r="K100" s="32"/>
      <c r="L100" s="32">
        <f t="shared" si="51"/>
        <v>183.12</v>
      </c>
    </row>
    <row r="101" spans="1:12" ht="15" x14ac:dyDescent="0.25">
      <c r="A101" s="20">
        <v>1</v>
      </c>
      <c r="B101" s="21">
        <v>1</v>
      </c>
      <c r="C101" s="22" t="s">
        <v>20</v>
      </c>
      <c r="D101" s="5" t="s">
        <v>21</v>
      </c>
      <c r="E101" s="39"/>
      <c r="F101" s="40">
        <v>200</v>
      </c>
      <c r="G101" s="40">
        <v>16.09</v>
      </c>
      <c r="H101" s="40">
        <v>15.23</v>
      </c>
      <c r="I101" s="40">
        <v>11.58</v>
      </c>
      <c r="J101" s="40">
        <v>248</v>
      </c>
      <c r="K101" s="41" t="s">
        <v>55</v>
      </c>
      <c r="L101" s="40"/>
    </row>
    <row r="102" spans="1:12" ht="15" x14ac:dyDescent="0.25">
      <c r="A102" s="23"/>
      <c r="B102" s="15"/>
      <c r="C102" s="11"/>
      <c r="D102" s="6" t="s">
        <v>26</v>
      </c>
      <c r="E102" s="42"/>
      <c r="F102" s="43">
        <v>60</v>
      </c>
      <c r="G102" s="43">
        <v>0.8</v>
      </c>
      <c r="H102" s="43">
        <v>0.1</v>
      </c>
      <c r="I102" s="43">
        <v>1.6</v>
      </c>
      <c r="J102" s="43">
        <v>12</v>
      </c>
      <c r="K102" s="44">
        <v>70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>
        <v>200</v>
      </c>
      <c r="G103" s="43">
        <v>1</v>
      </c>
      <c r="H103" s="43">
        <v>0.2</v>
      </c>
      <c r="I103" s="43">
        <v>20.2</v>
      </c>
      <c r="J103" s="43">
        <v>92</v>
      </c>
      <c r="K103" s="44">
        <v>399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>
        <v>40</v>
      </c>
      <c r="G104" s="43">
        <v>2.4</v>
      </c>
      <c r="H104" s="43">
        <v>0.8</v>
      </c>
      <c r="I104" s="43">
        <v>16.7</v>
      </c>
      <c r="J104" s="43">
        <v>85.7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>
        <v>100</v>
      </c>
      <c r="G105" s="43">
        <v>0.6</v>
      </c>
      <c r="H105" s="43">
        <v>0.6</v>
      </c>
      <c r="I105" s="43">
        <v>14.64</v>
      </c>
      <c r="J105" s="43">
        <v>66.34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2">SUM(G101:G107)</f>
        <v>20.89</v>
      </c>
      <c r="H108" s="19">
        <f t="shared" si="52"/>
        <v>16.93</v>
      </c>
      <c r="I108" s="19">
        <f t="shared" si="52"/>
        <v>64.72</v>
      </c>
      <c r="J108" s="19">
        <f t="shared" si="52"/>
        <v>504.03999999999996</v>
      </c>
      <c r="K108" s="25"/>
      <c r="L108" s="19">
        <v>76.45</v>
      </c>
    </row>
    <row r="109" spans="1:12" ht="15" x14ac:dyDescent="0.25">
      <c r="A109" s="26">
        <v>1</v>
      </c>
      <c r="B109" s="13">
        <f>B101</f>
        <v>1</v>
      </c>
      <c r="C109" s="10" t="s">
        <v>25</v>
      </c>
      <c r="D109" s="7" t="s">
        <v>26</v>
      </c>
      <c r="E109" s="42"/>
      <c r="F109" s="43">
        <v>60</v>
      </c>
      <c r="G109" s="43">
        <v>1.2</v>
      </c>
      <c r="H109" s="43">
        <v>10.68</v>
      </c>
      <c r="I109" s="43">
        <v>12.6</v>
      </c>
      <c r="J109" s="43">
        <v>68.760000000000005</v>
      </c>
      <c r="K109" s="44">
        <v>71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>
        <v>200</v>
      </c>
      <c r="G110" s="43">
        <v>8.5</v>
      </c>
      <c r="H110" s="43">
        <v>21.3</v>
      </c>
      <c r="I110" s="43">
        <v>48.4</v>
      </c>
      <c r="J110" s="43">
        <v>451.2</v>
      </c>
      <c r="K110" s="44" t="s">
        <v>56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>
        <v>200</v>
      </c>
      <c r="G111" s="43">
        <v>24.8</v>
      </c>
      <c r="H111" s="43">
        <v>6.2</v>
      </c>
      <c r="I111" s="43">
        <v>17.600000000000001</v>
      </c>
      <c r="J111" s="43">
        <v>225.7</v>
      </c>
      <c r="K111" s="44" t="s">
        <v>42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>
        <v>200</v>
      </c>
      <c r="G113" s="43">
        <v>3.5</v>
      </c>
      <c r="H113" s="43">
        <v>3.3</v>
      </c>
      <c r="I113" s="43">
        <v>22.3</v>
      </c>
      <c r="J113" s="43">
        <v>133.4</v>
      </c>
      <c r="K113" s="44" t="s">
        <v>57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40</v>
      </c>
      <c r="G114" s="43">
        <v>2.4</v>
      </c>
      <c r="H114" s="43">
        <v>0.8</v>
      </c>
      <c r="I114" s="43">
        <v>16.7</v>
      </c>
      <c r="J114" s="43">
        <v>85.7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40</v>
      </c>
      <c r="G115" s="43">
        <v>2.6</v>
      </c>
      <c r="H115" s="43">
        <v>0.48</v>
      </c>
      <c r="I115" s="43">
        <v>1.05</v>
      </c>
      <c r="J115" s="43">
        <v>72.400000000000006</v>
      </c>
      <c r="K115" s="44"/>
      <c r="L115" s="43"/>
    </row>
    <row r="116" spans="1:12" ht="15" x14ac:dyDescent="0.25">
      <c r="A116" s="23"/>
      <c r="B116" s="15"/>
      <c r="C116" s="11"/>
      <c r="D116" s="6" t="s">
        <v>24</v>
      </c>
      <c r="E116" s="42"/>
      <c r="F116" s="43">
        <v>100</v>
      </c>
      <c r="G116" s="43">
        <v>0.9</v>
      </c>
      <c r="H116" s="43">
        <v>0.2</v>
      </c>
      <c r="I116" s="43">
        <v>8.1</v>
      </c>
      <c r="J116" s="43">
        <v>38.76</v>
      </c>
      <c r="K116" s="44">
        <v>368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3">SUM(G109:G117)</f>
        <v>43.9</v>
      </c>
      <c r="H118" s="19">
        <f t="shared" si="53"/>
        <v>42.959999999999994</v>
      </c>
      <c r="I118" s="19">
        <f t="shared" si="53"/>
        <v>126.74999999999999</v>
      </c>
      <c r="J118" s="19">
        <f t="shared" si="53"/>
        <v>1075.92</v>
      </c>
      <c r="K118" s="25"/>
      <c r="L118" s="19">
        <v>107.03</v>
      </c>
    </row>
    <row r="119" spans="1:12" ht="15" x14ac:dyDescent="0.2">
      <c r="A119" s="29">
        <f>A101</f>
        <v>1</v>
      </c>
      <c r="B119" s="30">
        <f>B101</f>
        <v>1</v>
      </c>
      <c r="C119" s="56" t="s">
        <v>4</v>
      </c>
      <c r="D119" s="57"/>
      <c r="E119" s="31"/>
      <c r="F119" s="32">
        <f>F108+F118</f>
        <v>1440</v>
      </c>
      <c r="G119" s="32">
        <f t="shared" ref="G119" si="54">G108+G118</f>
        <v>64.789999999999992</v>
      </c>
      <c r="H119" s="32">
        <f t="shared" ref="H119" si="55">H108+H118</f>
        <v>59.889999999999993</v>
      </c>
      <c r="I119" s="32">
        <f t="shared" ref="I119" si="56">I108+I118</f>
        <v>191.46999999999997</v>
      </c>
      <c r="J119" s="32">
        <f t="shared" ref="J119:L119" si="57">J108+J118</f>
        <v>1579.96</v>
      </c>
      <c r="K119" s="32"/>
      <c r="L119" s="32">
        <f t="shared" si="57"/>
        <v>183.48000000000002</v>
      </c>
    </row>
    <row r="120" spans="1:12" ht="15" x14ac:dyDescent="0.25">
      <c r="A120" s="14">
        <v>1</v>
      </c>
      <c r="B120" s="15">
        <v>2</v>
      </c>
      <c r="C120" s="22" t="s">
        <v>20</v>
      </c>
      <c r="D120" s="5" t="s">
        <v>21</v>
      </c>
      <c r="E120" s="39"/>
      <c r="F120" s="40">
        <v>200</v>
      </c>
      <c r="G120" s="40">
        <v>6.8</v>
      </c>
      <c r="H120" s="40">
        <v>7.5</v>
      </c>
      <c r="I120" s="40">
        <v>24.7</v>
      </c>
      <c r="J120" s="40">
        <v>192.6</v>
      </c>
      <c r="K120" s="41" t="s">
        <v>58</v>
      </c>
      <c r="L120" s="40"/>
    </row>
    <row r="121" spans="1:12" ht="15" x14ac:dyDescent="0.25">
      <c r="A121" s="14"/>
      <c r="B121" s="15"/>
      <c r="C121" s="11"/>
      <c r="D121" s="51" t="s">
        <v>26</v>
      </c>
      <c r="E121" s="42"/>
      <c r="F121" s="43">
        <v>60</v>
      </c>
      <c r="G121" s="43">
        <v>3.5</v>
      </c>
      <c r="H121" s="43">
        <v>4.4000000000000004</v>
      </c>
      <c r="I121" s="43">
        <v>0</v>
      </c>
      <c r="J121" s="43">
        <v>53.8</v>
      </c>
      <c r="K121" s="44" t="s">
        <v>59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>
        <v>200</v>
      </c>
      <c r="G122" s="43">
        <v>3.8</v>
      </c>
      <c r="H122" s="43">
        <v>2.9</v>
      </c>
      <c r="I122" s="43">
        <v>11.3</v>
      </c>
      <c r="J122" s="43">
        <v>86</v>
      </c>
      <c r="K122" s="44" t="s">
        <v>60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>
        <v>40</v>
      </c>
      <c r="G123" s="43">
        <v>2.4</v>
      </c>
      <c r="H123" s="43">
        <v>0.8</v>
      </c>
      <c r="I123" s="43">
        <v>16.7</v>
      </c>
      <c r="J123" s="43">
        <v>85.7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>
        <v>100</v>
      </c>
      <c r="G124" s="43">
        <v>0.9</v>
      </c>
      <c r="H124" s="43">
        <v>0.2</v>
      </c>
      <c r="I124" s="43">
        <v>8.1</v>
      </c>
      <c r="J124" s="43">
        <v>43</v>
      </c>
      <c r="K124" s="44">
        <v>915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58">SUM(G120:G126)</f>
        <v>17.399999999999999</v>
      </c>
      <c r="H127" s="19">
        <f t="shared" si="58"/>
        <v>15.8</v>
      </c>
      <c r="I127" s="19">
        <f t="shared" si="58"/>
        <v>60.800000000000004</v>
      </c>
      <c r="J127" s="19">
        <f t="shared" si="58"/>
        <v>461.09999999999997</v>
      </c>
      <c r="K127" s="25"/>
      <c r="L127" s="19">
        <v>76.45</v>
      </c>
    </row>
    <row r="128" spans="1:12" ht="15" x14ac:dyDescent="0.25">
      <c r="A128" s="13">
        <v>1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>
        <v>200</v>
      </c>
      <c r="G129" s="43">
        <v>7.1</v>
      </c>
      <c r="H129" s="43">
        <v>18.600000000000001</v>
      </c>
      <c r="I129" s="43">
        <v>40.4</v>
      </c>
      <c r="J129" s="43">
        <v>356</v>
      </c>
      <c r="K129" s="44" t="s">
        <v>61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>
        <v>200</v>
      </c>
      <c r="G130" s="43">
        <v>17.760000000000002</v>
      </c>
      <c r="H130" s="43">
        <v>3.62</v>
      </c>
      <c r="I130" s="43">
        <v>41.54</v>
      </c>
      <c r="J130" s="43">
        <v>259.36</v>
      </c>
      <c r="K130" s="44">
        <v>43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>
        <v>200</v>
      </c>
      <c r="G132" s="43">
        <v>5.8</v>
      </c>
      <c r="H132" s="43">
        <v>5</v>
      </c>
      <c r="I132" s="43">
        <v>8.4</v>
      </c>
      <c r="J132" s="43">
        <v>106</v>
      </c>
      <c r="K132" s="44">
        <v>966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40</v>
      </c>
      <c r="G133" s="43">
        <v>2.4</v>
      </c>
      <c r="H133" s="43">
        <v>0.8</v>
      </c>
      <c r="I133" s="43">
        <v>16.7</v>
      </c>
      <c r="J133" s="43">
        <v>85.7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40</v>
      </c>
      <c r="G134" s="43">
        <v>2.6</v>
      </c>
      <c r="H134" s="43">
        <v>0.48</v>
      </c>
      <c r="I134" s="43">
        <v>1.05</v>
      </c>
      <c r="J134" s="43">
        <v>72.400000000000006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680</v>
      </c>
      <c r="G137" s="19">
        <f t="shared" ref="G137:J137" si="59">SUM(G128:G136)</f>
        <v>35.660000000000004</v>
      </c>
      <c r="H137" s="19">
        <f t="shared" si="59"/>
        <v>28.500000000000004</v>
      </c>
      <c r="I137" s="19">
        <f t="shared" si="59"/>
        <v>108.09</v>
      </c>
      <c r="J137" s="19">
        <f t="shared" si="59"/>
        <v>879.46</v>
      </c>
      <c r="K137" s="25"/>
      <c r="L137" s="19">
        <v>120.62</v>
      </c>
    </row>
    <row r="138" spans="1:12" ht="15" x14ac:dyDescent="0.2">
      <c r="A138" s="33">
        <f>A120</f>
        <v>1</v>
      </c>
      <c r="B138" s="33">
        <f>B120</f>
        <v>2</v>
      </c>
      <c r="C138" s="56" t="s">
        <v>4</v>
      </c>
      <c r="D138" s="57"/>
      <c r="E138" s="31"/>
      <c r="F138" s="32">
        <f>F127+F137</f>
        <v>1280</v>
      </c>
      <c r="G138" s="32">
        <f t="shared" ref="G138" si="60">G127+G137</f>
        <v>53.06</v>
      </c>
      <c r="H138" s="32">
        <f t="shared" ref="H138" si="61">H127+H137</f>
        <v>44.300000000000004</v>
      </c>
      <c r="I138" s="32">
        <f t="shared" ref="I138" si="62">I127+I137</f>
        <v>168.89000000000001</v>
      </c>
      <c r="J138" s="32">
        <f t="shared" ref="J138:L138" si="63">J127+J137</f>
        <v>1340.56</v>
      </c>
      <c r="K138" s="32"/>
      <c r="L138" s="32">
        <f t="shared" si="63"/>
        <v>197.07</v>
      </c>
    </row>
    <row r="139" spans="1:12" ht="15" x14ac:dyDescent="0.25">
      <c r="A139" s="20">
        <v>1</v>
      </c>
      <c r="B139" s="21">
        <v>3</v>
      </c>
      <c r="C139" s="22" t="s">
        <v>20</v>
      </c>
      <c r="D139" s="5" t="s">
        <v>21</v>
      </c>
      <c r="E139" s="39"/>
      <c r="F139" s="40">
        <v>230</v>
      </c>
      <c r="G139" s="40">
        <v>12.8</v>
      </c>
      <c r="H139" s="40">
        <v>10.4</v>
      </c>
      <c r="I139" s="40">
        <v>24.2</v>
      </c>
      <c r="J139" s="40">
        <v>242.4</v>
      </c>
      <c r="K139" s="41" t="s">
        <v>62</v>
      </c>
      <c r="L139" s="40"/>
    </row>
    <row r="140" spans="1:12" ht="15" x14ac:dyDescent="0.25">
      <c r="A140" s="23"/>
      <c r="B140" s="15"/>
      <c r="C140" s="11"/>
      <c r="D140" s="52" t="s">
        <v>26</v>
      </c>
      <c r="E140" s="42"/>
      <c r="F140" s="43">
        <v>60</v>
      </c>
      <c r="G140" s="43">
        <v>1.6</v>
      </c>
      <c r="H140" s="43">
        <v>6.1</v>
      </c>
      <c r="I140" s="43">
        <v>6.2</v>
      </c>
      <c r="J140" s="43">
        <v>85.7</v>
      </c>
      <c r="K140" s="44" t="s">
        <v>53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>
        <v>200</v>
      </c>
      <c r="G141" s="43">
        <v>5.8</v>
      </c>
      <c r="H141" s="43">
        <v>5</v>
      </c>
      <c r="I141" s="43">
        <v>8.4</v>
      </c>
      <c r="J141" s="43">
        <v>108</v>
      </c>
      <c r="K141" s="44">
        <v>966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>
        <v>40</v>
      </c>
      <c r="G142" s="43">
        <v>2.4</v>
      </c>
      <c r="H142" s="43">
        <v>0.8</v>
      </c>
      <c r="I142" s="43">
        <v>16.7</v>
      </c>
      <c r="J142" s="43">
        <v>85.7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2" t="s">
        <v>63</v>
      </c>
      <c r="E144" s="42"/>
      <c r="F144" s="43">
        <v>30</v>
      </c>
      <c r="G144" s="43">
        <v>3.38</v>
      </c>
      <c r="H144" s="43">
        <v>3.77</v>
      </c>
      <c r="I144" s="43">
        <v>35.79</v>
      </c>
      <c r="J144" s="43">
        <v>190.17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4">SUM(G139:G145)</f>
        <v>25.979999999999997</v>
      </c>
      <c r="H146" s="19">
        <f t="shared" si="64"/>
        <v>26.07</v>
      </c>
      <c r="I146" s="19">
        <f t="shared" si="64"/>
        <v>91.289999999999992</v>
      </c>
      <c r="J146" s="19">
        <f t="shared" si="64"/>
        <v>711.97</v>
      </c>
      <c r="K146" s="25"/>
      <c r="L146" s="19">
        <v>76.45</v>
      </c>
    </row>
    <row r="147" spans="1:12" ht="15" x14ac:dyDescent="0.25">
      <c r="A147" s="26">
        <v>1</v>
      </c>
      <c r="B147" s="13">
        <f>B139</f>
        <v>3</v>
      </c>
      <c r="C147" s="10" t="s">
        <v>25</v>
      </c>
      <c r="D147" s="7" t="s">
        <v>26</v>
      </c>
      <c r="E147" s="42"/>
      <c r="F147" s="43">
        <v>60</v>
      </c>
      <c r="G147" s="43">
        <v>0.4</v>
      </c>
      <c r="H147" s="43">
        <v>0.05</v>
      </c>
      <c r="I147" s="43">
        <v>0.85</v>
      </c>
      <c r="J147" s="43">
        <v>5.45</v>
      </c>
      <c r="K147" s="44">
        <v>70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>
        <v>200</v>
      </c>
      <c r="G148" s="43">
        <v>5.75</v>
      </c>
      <c r="H148" s="43">
        <v>5.21</v>
      </c>
      <c r="I148" s="43">
        <v>18.84</v>
      </c>
      <c r="J148" s="43">
        <v>145.19999999999999</v>
      </c>
      <c r="K148" s="44">
        <v>93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>
        <v>70</v>
      </c>
      <c r="G149" s="43">
        <v>9.6</v>
      </c>
      <c r="H149" s="43">
        <v>5.2</v>
      </c>
      <c r="I149" s="43">
        <v>4.4000000000000004</v>
      </c>
      <c r="J149" s="43">
        <v>103</v>
      </c>
      <c r="K149" s="44" t="s">
        <v>64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>
        <v>150</v>
      </c>
      <c r="G150" s="43">
        <v>3.2</v>
      </c>
      <c r="H150" s="43">
        <v>5.2</v>
      </c>
      <c r="I150" s="43">
        <v>19.8</v>
      </c>
      <c r="J150" s="43">
        <v>139.4</v>
      </c>
      <c r="K150" s="44" t="s">
        <v>65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>
        <v>200</v>
      </c>
      <c r="G151" s="43">
        <v>1</v>
      </c>
      <c r="H151" s="43">
        <v>0.2</v>
      </c>
      <c r="I151" s="43">
        <v>20.2</v>
      </c>
      <c r="J151" s="43">
        <v>92</v>
      </c>
      <c r="K151" s="44">
        <v>399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40</v>
      </c>
      <c r="G152" s="43">
        <v>2.4</v>
      </c>
      <c r="H152" s="43">
        <v>0.8</v>
      </c>
      <c r="I152" s="43">
        <v>16.7</v>
      </c>
      <c r="J152" s="43">
        <v>85.7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40</v>
      </c>
      <c r="G153" s="43">
        <v>2.6</v>
      </c>
      <c r="H153" s="43">
        <v>0.48</v>
      </c>
      <c r="I153" s="43">
        <v>1.05</v>
      </c>
      <c r="J153" s="43">
        <v>72.400000000000006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65">SUM(G147:G155)</f>
        <v>24.95</v>
      </c>
      <c r="H156" s="19">
        <f t="shared" si="65"/>
        <v>17.14</v>
      </c>
      <c r="I156" s="19">
        <f t="shared" si="65"/>
        <v>81.84</v>
      </c>
      <c r="J156" s="19">
        <f t="shared" si="65"/>
        <v>643.15</v>
      </c>
      <c r="K156" s="25"/>
      <c r="L156" s="19">
        <v>107.03</v>
      </c>
    </row>
    <row r="157" spans="1:12" ht="15" x14ac:dyDescent="0.2">
      <c r="A157" s="29">
        <f>A139</f>
        <v>1</v>
      </c>
      <c r="B157" s="30">
        <f>B139</f>
        <v>3</v>
      </c>
      <c r="C157" s="56" t="s">
        <v>4</v>
      </c>
      <c r="D157" s="57"/>
      <c r="E157" s="31"/>
      <c r="F157" s="32">
        <f>F146+F156</f>
        <v>1320</v>
      </c>
      <c r="G157" s="32">
        <f t="shared" ref="G157" si="66">G146+G156</f>
        <v>50.929999999999993</v>
      </c>
      <c r="H157" s="32">
        <f t="shared" ref="H157" si="67">H146+H156</f>
        <v>43.21</v>
      </c>
      <c r="I157" s="32">
        <f t="shared" ref="I157" si="68">I146+I156</f>
        <v>173.13</v>
      </c>
      <c r="J157" s="32">
        <f t="shared" ref="J157" si="69">J146+J156</f>
        <v>1355.12</v>
      </c>
      <c r="K157" s="32"/>
      <c r="L157" s="32">
        <f>L146+L156</f>
        <v>183.48000000000002</v>
      </c>
    </row>
    <row r="158" spans="1:12" ht="15" x14ac:dyDescent="0.25">
      <c r="A158" s="20">
        <v>1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0">SUM(G158:G164)</f>
        <v>0</v>
      </c>
      <c r="H165" s="19">
        <f t="shared" si="70"/>
        <v>0</v>
      </c>
      <c r="I165" s="19">
        <f t="shared" si="70"/>
        <v>0</v>
      </c>
      <c r="J165" s="19">
        <f t="shared" si="70"/>
        <v>0</v>
      </c>
      <c r="K165" s="25"/>
      <c r="L165" s="19">
        <f t="shared" ref="L165" si="71">SUM(L158:L164)</f>
        <v>0</v>
      </c>
    </row>
    <row r="166" spans="1:12" ht="15" x14ac:dyDescent="0.25">
      <c r="A166" s="26">
        <f>A158</f>
        <v>1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" x14ac:dyDescent="0.2">
      <c r="A176" s="29">
        <f>A158</f>
        <v>1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74">G165+G175</f>
        <v>0</v>
      </c>
      <c r="H176" s="32">
        <f t="shared" ref="H176" si="75">H165+H175</f>
        <v>0</v>
      </c>
      <c r="I176" s="32">
        <f t="shared" ref="I176" si="76">I165+I175</f>
        <v>0</v>
      </c>
      <c r="J176" s="32">
        <f t="shared" ref="J176:L176" si="77">J165+J175</f>
        <v>0</v>
      </c>
      <c r="K176" s="32"/>
      <c r="L176" s="32">
        <f t="shared" si="77"/>
        <v>0</v>
      </c>
    </row>
    <row r="177" spans="1:12" ht="15" x14ac:dyDescent="0.25">
      <c r="A177" s="20">
        <v>1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8">SUM(G177:G183)</f>
        <v>0</v>
      </c>
      <c r="H184" s="19">
        <f t="shared" si="78"/>
        <v>0</v>
      </c>
      <c r="I184" s="19">
        <f t="shared" si="78"/>
        <v>0</v>
      </c>
      <c r="J184" s="19">
        <f t="shared" si="78"/>
        <v>0</v>
      </c>
      <c r="K184" s="25"/>
      <c r="L184" s="19">
        <f t="shared" ref="L184" si="79">SUM(L177:L183)</f>
        <v>0</v>
      </c>
    </row>
    <row r="185" spans="1:12" ht="15" x14ac:dyDescent="0.25">
      <c r="A185" s="26">
        <f>A177</f>
        <v>1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5" x14ac:dyDescent="0.2">
      <c r="A195" s="29">
        <f>A177</f>
        <v>1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82">G184+G194</f>
        <v>0</v>
      </c>
      <c r="H195" s="32">
        <f t="shared" ref="H195" si="83">H184+H194</f>
        <v>0</v>
      </c>
      <c r="I195" s="32">
        <f t="shared" ref="I195" si="84">I184+I194</f>
        <v>0</v>
      </c>
      <c r="J195" s="32">
        <f t="shared" ref="J195:L195" si="85">J184+J194</f>
        <v>0</v>
      </c>
      <c r="K195" s="32"/>
      <c r="L195" s="32">
        <f t="shared" si="85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1392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67.525999999999982</v>
      </c>
      <c r="H196" s="34">
        <f t="shared" si="86"/>
        <v>50.456000000000003</v>
      </c>
      <c r="I196" s="34">
        <f t="shared" si="86"/>
        <v>184</v>
      </c>
      <c r="J196" s="34">
        <f t="shared" si="86"/>
        <v>1506.5159999999998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186.12800000000001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2023-10-20T02:36:01Z</cp:lastPrinted>
  <dcterms:created xsi:type="dcterms:W3CDTF">2022-05-16T14:23:56Z</dcterms:created>
  <dcterms:modified xsi:type="dcterms:W3CDTF">2023-10-25T08:51:50Z</dcterms:modified>
</cp:coreProperties>
</file>