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bookViews>
    <workbookView xWindow="0" yWindow="0" windowWidth="28740" windowHeight="114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D14" i="1" l="1"/>
  <c r="E14" i="1"/>
  <c r="F14" i="1"/>
  <c r="G14" i="1"/>
  <c r="H14" i="1"/>
  <c r="I14" i="1"/>
  <c r="J14" i="1"/>
  <c r="K14" i="1"/>
  <c r="L24" i="1" l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I24" i="1"/>
  <c r="F24" i="1"/>
  <c r="H24" i="1"/>
  <c r="J24" i="1"/>
</calcChain>
</file>

<file path=xl/sharedStrings.xml><?xml version="1.0" encoding="utf-8"?>
<sst xmlns="http://schemas.openxmlformats.org/spreadsheetml/2006/main" count="58" uniqueCount="53">
  <si>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</si>
  <si>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</si>
  <si>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</si>
  <si>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</si>
  <si>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</si>
  <si>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</si>
  <si>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Тарануха В.Н.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</si>
  <si>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</si>
  <si>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</si>
  <si>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</si>
  <si>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</si>
  <si>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</si>
  <si>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</si>
  <si>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</si>
  <si>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</si>
  <si>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</si>
  <si>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</si>
  <si>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</si>
  <si>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</si>
  <si>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</si>
  <si>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</si>
  <si>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</si>
  <si>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</si>
  <si>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</si>
  <si>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</si>
  <si>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</si>
  <si>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пром. Пр-ва</t>
  </si>
  <si>
    <t>гарнир</t>
  </si>
  <si>
    <t>хлеб</t>
  </si>
  <si>
    <t>пшеничный</t>
  </si>
  <si>
    <t>итого</t>
  </si>
  <si>
    <t>Обед</t>
  </si>
  <si>
    <t>Жаркое по-домашнему из курицы</t>
  </si>
  <si>
    <t>54-11р</t>
  </si>
  <si>
    <t>Суп гороховый</t>
  </si>
  <si>
    <t>напиток</t>
  </si>
  <si>
    <t>Итого за день:</t>
  </si>
  <si>
    <t>ГБОУ "Гимназия г.о. Торез"</t>
  </si>
  <si>
    <t>гор.блюдо</t>
  </si>
  <si>
    <t>1 блюдо</t>
  </si>
  <si>
    <t>2 блюдо</t>
  </si>
  <si>
    <t>Рыба тушенная с овощами</t>
  </si>
  <si>
    <t>54-7з</t>
  </si>
  <si>
    <t>54-3гн</t>
  </si>
  <si>
    <t>хлеб бел.</t>
  </si>
  <si>
    <t>Пюре картофельное</t>
  </si>
  <si>
    <t>54-12м</t>
  </si>
  <si>
    <t>54-1с</t>
  </si>
  <si>
    <t>54-28м</t>
  </si>
  <si>
    <t xml:space="preserve">напиток </t>
  </si>
  <si>
    <t>Сок фруктовый</t>
  </si>
  <si>
    <t>капуста тушеная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</si>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</sst>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4"/>
      <color rgb="FF2D2D2D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9" fillId="0" borderId="8" xfId="0" applyFont="1" applyBorder="1"/>
    <xf numFmtId="0" fontId="9" fillId="0" borderId="9" xfId="0" applyFont="1" applyBorder="1"/>
    <xf numFmtId="0" fontId="10" fillId="2" borderId="9" xfId="0" applyFont="1" applyFill="1" applyBorder="1" applyAlignment="1" applyProtection="1">
      <alignment vertical="top" wrapText="1"/>
      <protection locked="0"/>
    </xf>
    <xf numFmtId="0" fontId="9" fillId="0" borderId="13" xfId="0" applyFont="1" applyBorder="1"/>
    <xf numFmtId="0" fontId="9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/>
    <xf numFmtId="0" fontId="10" fillId="2" borderId="1" xfId="0" applyFont="1" applyFill="1" applyBorder="1" applyAlignment="1" applyProtection="1">
      <alignment wrapText="1"/>
      <protection locked="0"/>
    </xf>
    <xf numFmtId="0" fontId="9" fillId="0" borderId="2" xfId="0" applyFont="1" applyBorder="1"/>
    <xf numFmtId="0" fontId="9" fillId="0" borderId="18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7" fillId="3" borderId="20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vertical="top" wrapText="1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9" fillId="0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6;&#1083;&#1103;%20&#1089;&#1072;&#1081;&#1090;&#1072;%20&#1080;%20&#1074;%20&#1089;&#1090;&#1086;&#1083;&#1086;&#1074;&#1091;&#1102;%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D37" t="str">
            <v>гарнир</v>
          </cell>
          <cell r="E37" t="str">
            <v>Рыба тушенная с овощами</v>
          </cell>
          <cell r="F37">
            <v>70</v>
          </cell>
          <cell r="G37">
            <v>9.6</v>
          </cell>
          <cell r="H37">
            <v>5.2</v>
          </cell>
          <cell r="I37">
            <v>4.4000000000000004</v>
          </cell>
          <cell r="J37">
            <v>170</v>
          </cell>
          <cell r="K37" t="str">
            <v>Пром. Пр-ва</v>
          </cell>
        </row>
        <row r="46">
          <cell r="D46" t="str">
            <v>Фрукты</v>
          </cell>
          <cell r="E46" t="str">
            <v>Апельсин</v>
          </cell>
          <cell r="F46">
            <v>100</v>
          </cell>
          <cell r="G46">
            <v>0.8</v>
          </cell>
          <cell r="H46">
            <v>0.2</v>
          </cell>
          <cell r="I46">
            <v>7.5</v>
          </cell>
          <cell r="J46">
            <v>103</v>
          </cell>
          <cell r="K46" t="str">
            <v>Пром. Пр-ва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I3" sqref="I3"/>
    </sheetView>
  </sheetViews>
  <sheetFormatPr defaultRowHeight="15" x14ac:dyDescent="0.25"/>
  <cols>
    <col min="1" max="1" width="5.7109375" customWidth="1"/>
    <col min="2" max="2" width="6.5703125" customWidth="1"/>
    <col min="3" max="3" width="8.85546875" customWidth="1"/>
    <col min="4" max="4" width="14.42578125" customWidth="1"/>
    <col min="5" max="5" width="43.42578125" customWidth="1"/>
    <col min="6" max="6" width="14.140625" customWidth="1"/>
    <col min="7" max="7" width="14.5703125" customWidth="1"/>
    <col min="8" max="10" width="10.7109375" customWidth="1"/>
    <col min="11" max="11" width="14" customWidth="1"/>
    <col min="12" max="12" width="10.7109375" customWidth="1"/>
  </cols>
  <sheetData>
    <row r="1" spans="1:12" ht="18.75" x14ac:dyDescent="0.3">
      <c r="A1" s="1" t="s">
        <v>0</v>
      </c>
      <c r="B1" s="2"/>
      <c r="C1" s="54" t="s">
        <v>37</v>
      </c>
      <c r="D1" s="55"/>
      <c r="E1" s="55"/>
      <c r="F1" s="11" t="s">
        <v>1</v>
      </c>
      <c r="G1" s="12" t="s">
        <v>2</v>
      </c>
      <c r="H1" s="56" t="s">
        <v>3</v>
      </c>
      <c r="I1" s="56"/>
      <c r="J1" s="56"/>
      <c r="K1" s="56"/>
      <c r="L1" s="2"/>
    </row>
    <row r="2" spans="1:12" ht="18" x14ac:dyDescent="0.25">
      <c r="A2" s="3" t="s">
        <v>4</v>
      </c>
      <c r="B2" s="2"/>
      <c r="C2" s="2"/>
      <c r="D2" s="1"/>
      <c r="E2" s="2"/>
      <c r="F2" s="12"/>
      <c r="G2" s="12" t="s">
        <v>5</v>
      </c>
      <c r="H2" s="56" t="s">
        <v>6</v>
      </c>
      <c r="I2" s="56"/>
      <c r="J2" s="56"/>
      <c r="K2" s="56"/>
      <c r="L2" s="2"/>
    </row>
    <row r="3" spans="1:12" ht="18" x14ac:dyDescent="0.25">
      <c r="A3" s="4" t="s">
        <v>7</v>
      </c>
      <c r="B3" s="2"/>
      <c r="C3" s="2"/>
      <c r="D3" s="5"/>
      <c r="E3" s="6" t="s">
        <v>8</v>
      </c>
      <c r="F3" s="12"/>
      <c r="G3" s="12" t="s">
        <v>9</v>
      </c>
      <c r="H3" s="13">
        <v>15</v>
      </c>
      <c r="I3" s="13">
        <v>5</v>
      </c>
      <c r="J3" s="14">
        <v>2025</v>
      </c>
      <c r="K3" s="15"/>
      <c r="L3" s="2"/>
    </row>
    <row r="4" spans="1:12" ht="19.5" thickBot="1" x14ac:dyDescent="0.3">
      <c r="A4" s="2"/>
      <c r="B4" s="2"/>
      <c r="C4" s="2"/>
      <c r="D4" s="4"/>
      <c r="E4" s="2"/>
      <c r="F4" s="12"/>
      <c r="G4" s="12"/>
      <c r="H4" s="16" t="s">
        <v>10</v>
      </c>
      <c r="I4" s="16" t="s">
        <v>11</v>
      </c>
      <c r="J4" s="16" t="s">
        <v>12</v>
      </c>
      <c r="K4" s="12"/>
      <c r="L4" s="2"/>
    </row>
    <row r="5" spans="1:12" ht="30" customHeight="1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27" t="s">
        <v>18</v>
      </c>
      <c r="G5" s="27" t="s">
        <v>19</v>
      </c>
      <c r="H5" s="27" t="s">
        <v>20</v>
      </c>
      <c r="I5" s="27" t="s">
        <v>21</v>
      </c>
      <c r="J5" s="27" t="s">
        <v>22</v>
      </c>
      <c r="K5" s="28" t="s">
        <v>23</v>
      </c>
      <c r="L5" s="27" t="s">
        <v>24</v>
      </c>
    </row>
    <row r="6" spans="1:12" ht="36" x14ac:dyDescent="0.3">
      <c r="A6" s="34">
        <v>2</v>
      </c>
      <c r="B6" s="35">
        <v>5</v>
      </c>
      <c r="C6" s="17" t="s">
        <v>25</v>
      </c>
      <c r="D6" s="18" t="s">
        <v>38</v>
      </c>
      <c r="E6" s="19" t="s">
        <v>32</v>
      </c>
      <c r="F6" s="29">
        <v>200</v>
      </c>
      <c r="G6" s="29">
        <v>24.8</v>
      </c>
      <c r="H6" s="29">
        <v>6.2</v>
      </c>
      <c r="I6" s="29">
        <v>17.600000000000001</v>
      </c>
      <c r="J6" s="29">
        <v>217</v>
      </c>
      <c r="K6" s="30" t="s">
        <v>42</v>
      </c>
      <c r="L6" s="29"/>
    </row>
    <row r="7" spans="1:12" ht="18.75" customHeight="1" x14ac:dyDescent="0.3">
      <c r="A7" s="36"/>
      <c r="B7" s="37"/>
      <c r="C7" s="20"/>
      <c r="D7" s="21" t="s">
        <v>27</v>
      </c>
      <c r="E7" s="22" t="s">
        <v>51</v>
      </c>
      <c r="F7" s="31">
        <v>50</v>
      </c>
      <c r="G7" s="31">
        <v>1.6</v>
      </c>
      <c r="H7" s="31">
        <v>6.1</v>
      </c>
      <c r="I7" s="31">
        <v>6.2</v>
      </c>
      <c r="J7" s="31">
        <v>67.099999999999994</v>
      </c>
      <c r="K7" s="32" t="s">
        <v>48</v>
      </c>
      <c r="L7" s="31"/>
    </row>
    <row r="8" spans="1:12" ht="24" customHeight="1" x14ac:dyDescent="0.3">
      <c r="A8" s="36"/>
      <c r="B8" s="37"/>
      <c r="C8" s="20"/>
      <c r="D8" s="23" t="s">
        <v>49</v>
      </c>
      <c r="E8" s="24" t="s">
        <v>50</v>
      </c>
      <c r="F8" s="45">
        <v>150</v>
      </c>
      <c r="G8" s="45">
        <v>0.1</v>
      </c>
      <c r="H8" s="31"/>
      <c r="I8" s="45">
        <v>21.2</v>
      </c>
      <c r="J8" s="45">
        <v>92</v>
      </c>
      <c r="K8" s="32" t="s">
        <v>26</v>
      </c>
      <c r="L8" s="31"/>
    </row>
    <row r="9" spans="1:12" ht="23.25" customHeight="1" x14ac:dyDescent="0.3">
      <c r="A9" s="36"/>
      <c r="B9" s="37"/>
      <c r="C9" s="20"/>
      <c r="D9" s="23" t="s">
        <v>28</v>
      </c>
      <c r="E9" s="24" t="s">
        <v>29</v>
      </c>
      <c r="F9" s="45">
        <v>30</v>
      </c>
      <c r="G9" s="45">
        <v>2.27</v>
      </c>
      <c r="H9" s="45">
        <v>0.27</v>
      </c>
      <c r="I9" s="45">
        <v>14.73</v>
      </c>
      <c r="J9" s="45">
        <v>70.400000000000006</v>
      </c>
      <c r="K9" s="32" t="s">
        <v>26</v>
      </c>
      <c r="L9" s="31"/>
    </row>
    <row r="10" spans="1:12" ht="18" customHeight="1" x14ac:dyDescent="0.3">
      <c r="A10" s="36"/>
      <c r="B10" s="37"/>
      <c r="C10" s="20"/>
      <c r="D10" s="23"/>
      <c r="E10" s="22"/>
      <c r="F10" s="31"/>
      <c r="G10" s="31"/>
      <c r="H10" s="31"/>
      <c r="I10" s="31"/>
      <c r="J10" s="31"/>
      <c r="K10" s="32"/>
      <c r="L10" s="31"/>
    </row>
    <row r="11" spans="1:12" ht="0.75" customHeight="1" x14ac:dyDescent="0.3">
      <c r="A11" s="36"/>
      <c r="B11" s="37"/>
      <c r="C11" s="20"/>
      <c r="D11" s="21"/>
      <c r="E11" s="22"/>
      <c r="F11" s="31"/>
      <c r="G11" s="31"/>
      <c r="H11" s="31"/>
      <c r="I11" s="31"/>
      <c r="J11" s="31"/>
      <c r="K11" s="32"/>
      <c r="L11" s="31"/>
    </row>
    <row r="12" spans="1:12" ht="18" customHeight="1" x14ac:dyDescent="0.3">
      <c r="A12" s="36"/>
      <c r="B12" s="37"/>
      <c r="C12" s="20"/>
      <c r="D12" s="21"/>
      <c r="E12" s="22"/>
      <c r="F12" s="31"/>
      <c r="G12" s="31"/>
      <c r="H12" s="31"/>
      <c r="I12" s="31"/>
      <c r="J12" s="31"/>
      <c r="K12" s="32"/>
      <c r="L12" s="31"/>
    </row>
    <row r="13" spans="1:12" ht="26.25" customHeight="1" x14ac:dyDescent="0.3">
      <c r="A13" s="38"/>
      <c r="B13" s="39"/>
      <c r="C13" s="25"/>
      <c r="D13" s="46" t="s">
        <v>30</v>
      </c>
      <c r="E13" s="47"/>
      <c r="F13" s="48">
        <f>SUM(F6:F12)</f>
        <v>430</v>
      </c>
      <c r="G13" s="48">
        <f t="shared" ref="G13:J13" si="0">SUM(G6:G12)</f>
        <v>28.770000000000003</v>
      </c>
      <c r="H13" s="48">
        <f t="shared" si="0"/>
        <v>12.57</v>
      </c>
      <c r="I13" s="48">
        <f t="shared" si="0"/>
        <v>59.730000000000004</v>
      </c>
      <c r="J13" s="48">
        <f t="shared" si="0"/>
        <v>446.5</v>
      </c>
      <c r="K13" s="49"/>
      <c r="L13" s="48">
        <v>76.45</v>
      </c>
    </row>
    <row r="14" spans="1:12" s="10" customFormat="1" ht="28.5" customHeight="1" x14ac:dyDescent="0.3">
      <c r="A14" s="40">
        <f>A6</f>
        <v>2</v>
      </c>
      <c r="B14" s="41">
        <f>B6</f>
        <v>5</v>
      </c>
      <c r="C14" s="26" t="s">
        <v>31</v>
      </c>
      <c r="D14" s="23" t="str">
        <f>[1]Лист1!D37</f>
        <v>гарнир</v>
      </c>
      <c r="E14" s="22" t="str">
        <f>[1]Лист1!E37</f>
        <v>Рыба тушенная с овощами</v>
      </c>
      <c r="F14" s="31">
        <f>[1]Лист1!F37</f>
        <v>70</v>
      </c>
      <c r="G14" s="31">
        <f>[1]Лист1!G37</f>
        <v>9.6</v>
      </c>
      <c r="H14" s="31">
        <f>[1]Лист1!H37</f>
        <v>5.2</v>
      </c>
      <c r="I14" s="31">
        <f>[1]Лист1!I37</f>
        <v>4.4000000000000004</v>
      </c>
      <c r="J14" s="31">
        <f>[1]Лист1!J37</f>
        <v>170</v>
      </c>
      <c r="K14" s="32" t="str">
        <f>[1]Лист1!K37</f>
        <v>Пром. Пр-ва</v>
      </c>
      <c r="L14" s="31"/>
    </row>
    <row r="15" spans="1:12" s="10" customFormat="1" ht="30.75" customHeight="1" x14ac:dyDescent="0.3">
      <c r="A15" s="36"/>
      <c r="B15" s="37"/>
      <c r="C15" s="20"/>
      <c r="D15" s="23" t="s">
        <v>39</v>
      </c>
      <c r="E15" s="22" t="s">
        <v>34</v>
      </c>
      <c r="F15" s="31">
        <v>200</v>
      </c>
      <c r="G15" s="31">
        <v>4.24</v>
      </c>
      <c r="H15" s="31">
        <v>4.0199999999999996</v>
      </c>
      <c r="I15" s="31">
        <v>15.92</v>
      </c>
      <c r="J15" s="31">
        <v>68.790000000000006</v>
      </c>
      <c r="K15" s="32" t="s">
        <v>47</v>
      </c>
      <c r="L15" s="31"/>
    </row>
    <row r="16" spans="1:12" s="10" customFormat="1" ht="18" customHeight="1" x14ac:dyDescent="0.3">
      <c r="A16" s="36"/>
      <c r="B16" s="37"/>
      <c r="C16" s="20"/>
      <c r="D16" s="23" t="s">
        <v>40</v>
      </c>
      <c r="E16" s="22" t="s">
        <v>45</v>
      </c>
      <c r="F16" s="31">
        <v>150</v>
      </c>
      <c r="G16" s="31">
        <v>3.2</v>
      </c>
      <c r="H16" s="31">
        <v>5.2</v>
      </c>
      <c r="I16" s="31">
        <v>19.8</v>
      </c>
      <c r="J16" s="31">
        <v>314.60000000000002</v>
      </c>
      <c r="K16" s="32" t="s">
        <v>46</v>
      </c>
      <c r="L16" s="31"/>
    </row>
    <row r="17" spans="1:12" s="10" customFormat="1" ht="26.25" customHeight="1" x14ac:dyDescent="0.3">
      <c r="A17" s="36"/>
      <c r="B17" s="37"/>
      <c r="C17" s="20"/>
      <c r="D17" s="23" t="s">
        <v>44</v>
      </c>
      <c r="E17" s="24" t="s">
        <v>29</v>
      </c>
      <c r="F17" s="45">
        <v>40</v>
      </c>
      <c r="G17" s="45">
        <v>3.02</v>
      </c>
      <c r="H17" s="45">
        <v>0.36</v>
      </c>
      <c r="I17" s="45">
        <v>19.649999999999999</v>
      </c>
      <c r="J17" s="45">
        <v>93.9</v>
      </c>
      <c r="K17" s="32" t="s">
        <v>26</v>
      </c>
      <c r="L17" s="31"/>
    </row>
    <row r="18" spans="1:12" s="10" customFormat="1" ht="18.75" customHeight="1" x14ac:dyDescent="0.3">
      <c r="A18" s="36"/>
      <c r="B18" s="37"/>
      <c r="C18" s="20"/>
      <c r="D18" s="23" t="s">
        <v>35</v>
      </c>
      <c r="E18" s="22" t="s">
        <v>52</v>
      </c>
      <c r="F18" s="31">
        <v>200</v>
      </c>
      <c r="G18" s="31">
        <v>0.3</v>
      </c>
      <c r="H18" s="31"/>
      <c r="I18" s="31">
        <v>6.7</v>
      </c>
      <c r="J18" s="31">
        <v>27.9</v>
      </c>
      <c r="K18" s="32" t="s">
        <v>43</v>
      </c>
      <c r="L18" s="31"/>
    </row>
    <row r="19" spans="1:12" s="10" customFormat="1" ht="19.5" customHeight="1" x14ac:dyDescent="0.3">
      <c r="A19" s="36"/>
      <c r="B19" s="37"/>
      <c r="C19" s="20"/>
      <c r="D19" s="23"/>
      <c r="E19" s="24"/>
      <c r="F19" s="45"/>
      <c r="G19" s="45"/>
      <c r="H19" s="45"/>
      <c r="I19" s="45"/>
      <c r="J19" s="45"/>
      <c r="K19" s="32"/>
      <c r="L19" s="31"/>
    </row>
    <row r="20" spans="1:12" s="10" customFormat="1" ht="18.75" hidden="1" customHeight="1" x14ac:dyDescent="0.3">
      <c r="A20" s="36"/>
      <c r="B20" s="37"/>
      <c r="C20" s="20"/>
      <c r="D20" s="23" t="s">
        <v>27</v>
      </c>
      <c r="E20" s="22" t="s">
        <v>41</v>
      </c>
      <c r="F20" s="31">
        <v>70</v>
      </c>
      <c r="G20" s="31">
        <v>9.6</v>
      </c>
      <c r="H20" s="31">
        <v>5.2</v>
      </c>
      <c r="I20" s="31">
        <v>4.4000000000000004</v>
      </c>
      <c r="J20" s="31">
        <v>44.4</v>
      </c>
      <c r="K20" s="32" t="s">
        <v>33</v>
      </c>
      <c r="L20" s="31"/>
    </row>
    <row r="21" spans="1:12" s="10" customFormat="1" ht="24" customHeight="1" x14ac:dyDescent="0.3">
      <c r="A21" s="36"/>
      <c r="B21" s="37"/>
      <c r="C21" s="20"/>
      <c r="D21" s="50" t="str">
        <f>[1]Лист1!D46</f>
        <v>Фрукты</v>
      </c>
      <c r="E21" s="51" t="str">
        <f>[1]Лист1!E46</f>
        <v>Апельсин</v>
      </c>
      <c r="F21" s="52">
        <f>[1]Лист1!F46</f>
        <v>100</v>
      </c>
      <c r="G21" s="52">
        <f>[1]Лист1!G46</f>
        <v>0.8</v>
      </c>
      <c r="H21" s="52">
        <f>[1]Лист1!H46</f>
        <v>0.2</v>
      </c>
      <c r="I21" s="52">
        <f>[1]Лист1!I46</f>
        <v>7.5</v>
      </c>
      <c r="J21" s="52">
        <f>[1]Лист1!J46</f>
        <v>103</v>
      </c>
      <c r="K21" s="53" t="str">
        <f>[1]Лист1!K46</f>
        <v>Пром. Пр-ва</v>
      </c>
      <c r="L21" s="31"/>
    </row>
    <row r="22" spans="1:12" s="10" customFormat="1" ht="7.5" hidden="1" customHeight="1" x14ac:dyDescent="0.3">
      <c r="A22" s="36"/>
      <c r="B22" s="37"/>
      <c r="C22" s="20"/>
      <c r="D22" s="21"/>
      <c r="E22" s="22"/>
      <c r="F22" s="31"/>
      <c r="G22" s="31"/>
      <c r="H22" s="31"/>
      <c r="I22" s="31"/>
      <c r="J22" s="31"/>
      <c r="K22" s="32"/>
      <c r="L22" s="31"/>
    </row>
    <row r="23" spans="1:12" s="10" customFormat="1" ht="23.25" customHeight="1" x14ac:dyDescent="0.3">
      <c r="A23" s="38"/>
      <c r="B23" s="39"/>
      <c r="C23" s="25"/>
      <c r="D23" s="46" t="s">
        <v>30</v>
      </c>
      <c r="E23" s="47"/>
      <c r="F23" s="48">
        <f>SUM(F14:F22)</f>
        <v>830</v>
      </c>
      <c r="G23" s="48">
        <f t="shared" ref="G23:J23" si="1">SUM(G14:G22)</f>
        <v>30.76</v>
      </c>
      <c r="H23" s="48">
        <f t="shared" si="1"/>
        <v>20.179999999999996</v>
      </c>
      <c r="I23" s="48">
        <f t="shared" si="1"/>
        <v>78.37</v>
      </c>
      <c r="J23" s="48">
        <f t="shared" si="1"/>
        <v>822.59</v>
      </c>
      <c r="K23" s="49"/>
      <c r="L23" s="48">
        <v>107.3</v>
      </c>
    </row>
    <row r="24" spans="1:12" s="10" customFormat="1" ht="16.5" customHeight="1" thickBot="1" x14ac:dyDescent="0.3">
      <c r="A24" s="42">
        <f>A6</f>
        <v>2</v>
      </c>
      <c r="B24" s="43">
        <f>B6</f>
        <v>5</v>
      </c>
      <c r="C24" s="57" t="s">
        <v>36</v>
      </c>
      <c r="D24" s="58"/>
      <c r="E24" s="44"/>
      <c r="F24" s="33">
        <f>F13+F23</f>
        <v>1260</v>
      </c>
      <c r="G24" s="33">
        <f t="shared" ref="G24:L24" si="2">G13+G23</f>
        <v>59.53</v>
      </c>
      <c r="H24" s="33">
        <f t="shared" si="2"/>
        <v>32.75</v>
      </c>
      <c r="I24" s="33">
        <f t="shared" si="2"/>
        <v>138.10000000000002</v>
      </c>
      <c r="J24" s="33">
        <f t="shared" si="2"/>
        <v>1269.0900000000001</v>
      </c>
      <c r="K24" s="33"/>
      <c r="L24" s="33">
        <f t="shared" si="2"/>
        <v>183.75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2024-11-06T06:08:14Z</cp:lastPrinted>
  <dcterms:created xsi:type="dcterms:W3CDTF">2024-11-02T06:30:44Z</dcterms:created>
  <dcterms:modified xsi:type="dcterms:W3CDTF">2025-05-14T11:59:17Z</dcterms:modified>
</cp:coreProperties>
</file>